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4/TORNEOS/TORNEOS NACIONALES/MENORES/RANKING/"/>
    </mc:Choice>
  </mc:AlternateContent>
  <xr:revisionPtr revIDLastSave="483" documentId="8_{89B5691B-FADE-4E44-963D-9ACA8F66CF61}" xr6:coauthVersionLast="47" xr6:coauthVersionMax="47" xr10:uidLastSave="{8B03DD1C-6317-4401-91A6-5F9E079C5476}"/>
  <bookViews>
    <workbookView xWindow="-108" yWindow="-108" windowWidth="23256" windowHeight="12456" tabRatio="1000" activeTab="10" xr2:uid="{00000000-000D-0000-FFFF-FFFF00000000}"/>
  </bookViews>
  <sheets>
    <sheet name="U10M" sheetId="2" r:id="rId1"/>
    <sheet name="U12M" sheetId="12" r:id="rId2"/>
    <sheet name="U14M" sheetId="5" r:id="rId3"/>
    <sheet name="U16M" sheetId="13" r:id="rId4"/>
    <sheet name="U18M" sheetId="14" r:id="rId5"/>
    <sheet name="U10F" sheetId="6" r:id="rId6"/>
    <sheet name="U12F" sheetId="15" r:id="rId7"/>
    <sheet name="U14F" sheetId="8" r:id="rId8"/>
    <sheet name="U16F" sheetId="16" r:id="rId9"/>
    <sheet name="U18F" sheetId="17" r:id="rId10"/>
    <sheet name="Hoja2" sheetId="19" r:id="rId11"/>
    <sheet name="PUNTOS" sheetId="11" state="hidden" r:id="rId12"/>
  </sheets>
  <definedNames>
    <definedName name="_xlnm._FilterDatabase" localSheetId="10" hidden="1">Hoja2!$A$1:$B$200</definedName>
    <definedName name="_xlnm._FilterDatabase" localSheetId="5" hidden="1">U10F!$A$6:$O$29</definedName>
    <definedName name="_xlnm._FilterDatabase" localSheetId="0" hidden="1">U10M!$A$6:$Q$34</definedName>
    <definedName name="_xlnm._FilterDatabase" localSheetId="6" hidden="1">U12F!$A$6:$U$36</definedName>
    <definedName name="_xlnm._FilterDatabase" localSheetId="1" hidden="1">U12M!$A$6:$R$53</definedName>
    <definedName name="_xlnm._FilterDatabase" localSheetId="7" hidden="1">U14F!$A$6:$AG$61</definedName>
    <definedName name="_xlnm._FilterDatabase" localSheetId="2" hidden="1">U14M!$A$6:$AL$93</definedName>
    <definedName name="_xlnm._FilterDatabase" localSheetId="8" hidden="1">U16F!$A$6:$AF$50</definedName>
    <definedName name="_xlnm._FilterDatabase" localSheetId="3" hidden="1">U16M!$A$6:$AI$71</definedName>
    <definedName name="_xlnm._FilterDatabase" localSheetId="9" hidden="1">U18F!$A$6:$BF$42</definedName>
    <definedName name="_xlnm._FilterDatabase" localSheetId="4" hidden="1">U18M!$A$6:$BB$64</definedName>
    <definedName name="_xlnm.Print_Area" localSheetId="5">U10F!$A$1:$P$28</definedName>
    <definedName name="_xlnm.Print_Area" localSheetId="0">U10M!$A$1:$Q$34</definedName>
    <definedName name="_xlnm.Print_Area" localSheetId="6">U12F!$A$1:$U$44</definedName>
    <definedName name="_xlnm.Print_Area" localSheetId="1">U12M!$A$1:$R$63</definedName>
    <definedName name="_xlnm.Print_Area" localSheetId="7">U14F!$A$1:$AG$56</definedName>
    <definedName name="_xlnm.Print_Area" localSheetId="2">U14M!$A$1:$AL$92</definedName>
    <definedName name="_xlnm.Print_Area" localSheetId="8">U16F!$A$1:$AF$52</definedName>
    <definedName name="_xlnm.Print_Area" localSheetId="3">U16M!$A$1:$AI$92</definedName>
    <definedName name="_xlnm.Print_Area" localSheetId="9">U18F!$A$1:$BF$42</definedName>
    <definedName name="_xlnm.Print_Area" localSheetId="4">U18M!$A$1:$BB$62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6" i="14" l="1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I87" i="13"/>
  <c r="AI86" i="13"/>
  <c r="AI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9" i="13"/>
  <c r="AI58" i="13"/>
  <c r="AI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I31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BB7" i="14"/>
  <c r="BB9" i="14"/>
  <c r="BB10" i="14"/>
  <c r="BB12" i="14"/>
  <c r="BB11" i="14"/>
  <c r="BB14" i="14"/>
  <c r="BB15" i="14"/>
  <c r="BB16" i="14"/>
  <c r="BB17" i="14"/>
  <c r="BB18" i="14"/>
  <c r="BB19" i="14"/>
  <c r="BB20" i="14"/>
  <c r="BB21" i="14"/>
  <c r="BB22" i="14"/>
  <c r="BB23" i="14"/>
  <c r="BB24" i="14"/>
  <c r="BB25" i="14"/>
  <c r="BB27" i="14"/>
  <c r="BB28" i="14"/>
  <c r="BB29" i="14"/>
  <c r="BB30" i="14"/>
  <c r="BB31" i="14"/>
  <c r="BB32" i="14"/>
  <c r="BB33" i="14"/>
  <c r="BB34" i="14"/>
  <c r="BB35" i="14"/>
  <c r="BB36" i="14"/>
  <c r="BB37" i="14"/>
  <c r="BB38" i="14"/>
  <c r="BB39" i="14"/>
  <c r="BB40" i="14"/>
  <c r="BB41" i="14"/>
  <c r="BB42" i="14"/>
  <c r="BB43" i="14"/>
  <c r="BB44" i="14"/>
  <c r="BB45" i="14"/>
  <c r="BB46" i="14"/>
  <c r="BB47" i="14"/>
  <c r="BB48" i="14"/>
  <c r="BB49" i="14"/>
  <c r="BB50" i="14"/>
  <c r="BB51" i="14"/>
  <c r="BB52" i="14"/>
  <c r="BB53" i="14"/>
  <c r="BB54" i="14"/>
  <c r="BB55" i="14"/>
  <c r="BB56" i="14"/>
  <c r="BB57" i="14"/>
  <c r="BB58" i="14"/>
  <c r="BB59" i="14"/>
  <c r="BB60" i="14"/>
  <c r="BB61" i="14"/>
  <c r="BB62" i="14"/>
  <c r="BB63" i="14"/>
  <c r="BB64" i="14"/>
  <c r="BB65" i="14"/>
  <c r="AF11" i="16"/>
  <c r="AF8" i="16"/>
  <c r="AF9" i="16"/>
  <c r="AF10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7" i="16"/>
  <c r="BF7" i="17"/>
  <c r="BF16" i="17"/>
  <c r="BF8" i="17"/>
  <c r="BF9" i="17"/>
  <c r="BF11" i="17"/>
  <c r="BF10" i="17"/>
  <c r="BF12" i="17"/>
  <c r="BF14" i="17"/>
  <c r="BF13" i="17"/>
  <c r="BF15" i="17"/>
  <c r="BF17" i="17"/>
  <c r="BF18" i="17"/>
  <c r="BF19" i="17"/>
  <c r="BF20" i="17"/>
  <c r="BF21" i="17"/>
  <c r="BF22" i="17"/>
  <c r="BF23" i="17"/>
  <c r="BF24" i="17"/>
  <c r="BF25" i="17"/>
  <c r="BF26" i="17"/>
  <c r="BF27" i="17"/>
  <c r="BF28" i="17"/>
  <c r="BF29" i="17"/>
  <c r="BF30" i="17"/>
  <c r="BF31" i="17"/>
  <c r="BF32" i="17"/>
  <c r="BF33" i="17"/>
  <c r="BF34" i="17"/>
  <c r="BF35" i="17"/>
  <c r="BF36" i="17"/>
  <c r="BF37" i="17"/>
  <c r="BF38" i="17"/>
  <c r="BF39" i="17"/>
  <c r="BF40" i="17"/>
  <c r="BF41" i="17"/>
  <c r="BF42" i="17"/>
  <c r="BF43" i="17"/>
  <c r="BF44" i="17"/>
  <c r="BF45" i="17"/>
  <c r="BF46" i="17"/>
  <c r="BF47" i="17"/>
  <c r="AL8" i="5"/>
  <c r="AL9" i="5"/>
  <c r="AL10" i="5"/>
  <c r="AL11" i="5"/>
  <c r="AL12" i="5"/>
  <c r="AL14" i="5"/>
  <c r="AL15" i="5"/>
  <c r="AL13" i="5"/>
  <c r="AL17" i="5"/>
  <c r="AL16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1" i="5"/>
  <c r="AL30" i="5"/>
  <c r="AL32" i="5"/>
  <c r="AL33" i="5"/>
  <c r="AL34" i="5"/>
  <c r="AL35" i="5"/>
  <c r="AL37" i="5"/>
  <c r="AL38" i="5"/>
  <c r="AL36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8" i="5"/>
  <c r="AL89" i="5"/>
  <c r="AL90" i="5"/>
  <c r="AL91" i="5"/>
  <c r="AL92" i="5"/>
  <c r="AL93" i="5"/>
  <c r="AL7" i="5"/>
  <c r="AG61" i="8" l="1"/>
  <c r="AG60" i="8"/>
  <c r="AG59" i="8"/>
  <c r="AG58" i="8"/>
  <c r="AG57" i="8"/>
  <c r="AG55" i="8"/>
  <c r="AG56" i="8"/>
  <c r="AG54" i="8"/>
  <c r="AG53" i="8"/>
  <c r="AG52" i="8"/>
  <c r="AG51" i="8"/>
  <c r="AG50" i="8"/>
  <c r="AG49" i="8"/>
  <c r="AG48" i="8"/>
  <c r="AG43" i="8"/>
  <c r="AG47" i="8"/>
  <c r="AG42" i="8"/>
  <c r="AG46" i="8"/>
  <c r="AG45" i="8"/>
  <c r="AG44" i="8"/>
  <c r="AG41" i="8"/>
  <c r="AG40" i="8"/>
  <c r="AG39" i="8"/>
  <c r="AG37" i="8"/>
  <c r="AG38" i="8"/>
  <c r="AG35" i="8"/>
  <c r="AG36" i="8"/>
  <c r="AG34" i="8"/>
  <c r="AG32" i="8"/>
  <c r="AG33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U42" i="15" l="1"/>
  <c r="R59" i="12"/>
  <c r="R58" i="12"/>
  <c r="R57" i="12"/>
  <c r="R56" i="12"/>
  <c r="Q43" i="2"/>
  <c r="Q42" i="2"/>
  <c r="Q9" i="2"/>
  <c r="Q40" i="2"/>
  <c r="Q22" i="2"/>
  <c r="Q24" i="2"/>
  <c r="Q39" i="2"/>
  <c r="Q38" i="2"/>
  <c r="Q34" i="2"/>
  <c r="R8" i="12" l="1"/>
  <c r="R9" i="12"/>
  <c r="R10" i="12"/>
  <c r="R11" i="12"/>
  <c r="R12" i="12"/>
  <c r="R13" i="12"/>
  <c r="R15" i="12"/>
  <c r="R16" i="12"/>
  <c r="R14" i="12"/>
  <c r="R20" i="12"/>
  <c r="R21" i="12"/>
  <c r="R17" i="12"/>
  <c r="R22" i="12"/>
  <c r="R25" i="12"/>
  <c r="R23" i="12"/>
  <c r="R24" i="12"/>
  <c r="R19" i="12"/>
  <c r="R26" i="12"/>
  <c r="R18" i="12"/>
  <c r="R27" i="12"/>
  <c r="R31" i="12"/>
  <c r="R32" i="12"/>
  <c r="R33" i="12"/>
  <c r="R30" i="12"/>
  <c r="R28" i="12"/>
  <c r="R36" i="12"/>
  <c r="R35" i="12"/>
  <c r="R29" i="12"/>
  <c r="R37" i="12"/>
  <c r="R34" i="12"/>
  <c r="R38" i="12"/>
  <c r="R40" i="12"/>
  <c r="Q8" i="2" l="1"/>
  <c r="Q10" i="2"/>
  <c r="Q12" i="2"/>
  <c r="Q11" i="2"/>
  <c r="Q13" i="2"/>
  <c r="Q14" i="2"/>
  <c r="Q15" i="2"/>
  <c r="Q16" i="2"/>
  <c r="Q17" i="2"/>
  <c r="Q18" i="2"/>
  <c r="Q20" i="2"/>
  <c r="Q19" i="2"/>
  <c r="Q23" i="2"/>
  <c r="Q21" i="2"/>
  <c r="Q25" i="2"/>
  <c r="Q26" i="2"/>
  <c r="Q27" i="2"/>
  <c r="Q28" i="2"/>
  <c r="Q29" i="2"/>
  <c r="Q31" i="2"/>
  <c r="Q30" i="2"/>
  <c r="Q32" i="2"/>
  <c r="Q35" i="2"/>
  <c r="Q36" i="2"/>
  <c r="Q37" i="2"/>
  <c r="Q33" i="2"/>
  <c r="Q41" i="2"/>
  <c r="Q44" i="2"/>
  <c r="Q45" i="2"/>
  <c r="U8" i="15"/>
  <c r="U10" i="15"/>
  <c r="U9" i="15"/>
  <c r="U11" i="15"/>
  <c r="U12" i="15"/>
  <c r="U13" i="15"/>
  <c r="U14" i="15"/>
  <c r="U15" i="15"/>
  <c r="U16" i="15"/>
  <c r="U17" i="15"/>
  <c r="U18" i="15"/>
  <c r="U19" i="15"/>
  <c r="U22" i="15"/>
  <c r="U21" i="15"/>
  <c r="U20" i="15"/>
  <c r="U25" i="15"/>
  <c r="U24" i="15"/>
  <c r="U26" i="15"/>
  <c r="U23" i="15"/>
  <c r="U27" i="15"/>
  <c r="U29" i="15"/>
  <c r="U28" i="15"/>
  <c r="U30" i="15"/>
  <c r="U31" i="15"/>
  <c r="U32" i="15"/>
  <c r="U33" i="15"/>
  <c r="U34" i="15"/>
  <c r="U35" i="15"/>
  <c r="U36" i="15"/>
  <c r="U39" i="15"/>
  <c r="U41" i="15"/>
  <c r="U37" i="15"/>
  <c r="U40" i="15"/>
  <c r="U38" i="15"/>
  <c r="U43" i="15"/>
  <c r="U44" i="15"/>
  <c r="U45" i="15"/>
  <c r="U7" i="15"/>
  <c r="R67" i="12"/>
  <c r="R66" i="12"/>
  <c r="R65" i="12"/>
  <c r="R63" i="12"/>
  <c r="R64" i="12"/>
  <c r="R62" i="12"/>
  <c r="R61" i="12"/>
  <c r="R60" i="12"/>
  <c r="R55" i="12"/>
  <c r="R52" i="12"/>
  <c r="R53" i="12"/>
  <c r="R54" i="12"/>
  <c r="R47" i="12"/>
  <c r="R50" i="12"/>
  <c r="R51" i="12"/>
  <c r="R48" i="12"/>
  <c r="R49" i="12"/>
  <c r="R46" i="12"/>
  <c r="R45" i="12"/>
  <c r="R44" i="12"/>
  <c r="R43" i="12"/>
  <c r="R42" i="12"/>
  <c r="R41" i="12"/>
  <c r="R39" i="12"/>
  <c r="R7" i="12"/>
  <c r="AC7" i="13"/>
  <c r="AQ8" i="14"/>
  <c r="BB8" i="14" s="1"/>
  <c r="A3" i="5" l="1"/>
  <c r="A3" i="12"/>
  <c r="AM13" i="14" l="1"/>
  <c r="BB13" i="14" s="1"/>
  <c r="AN8" i="17"/>
  <c r="O8" i="6" l="1"/>
  <c r="O9" i="6"/>
  <c r="O10" i="6"/>
  <c r="O11" i="6"/>
  <c r="O12" i="6"/>
  <c r="O13" i="6"/>
  <c r="O14" i="6"/>
  <c r="O15" i="6"/>
  <c r="O16" i="6"/>
  <c r="O18" i="6"/>
  <c r="O20" i="6"/>
  <c r="O19" i="6"/>
  <c r="O25" i="6"/>
  <c r="O21" i="6"/>
  <c r="O26" i="6"/>
  <c r="O17" i="6"/>
  <c r="O27" i="6"/>
  <c r="O24" i="6"/>
  <c r="O28" i="6"/>
  <c r="O7" i="6"/>
  <c r="O22" i="6"/>
  <c r="O23" i="6"/>
  <c r="O29" i="6"/>
  <c r="A3" i="14" l="1"/>
  <c r="A3" i="15"/>
  <c r="A3" i="13"/>
  <c r="A3" i="17" l="1"/>
  <c r="A3" i="16"/>
  <c r="Q7" i="2" l="1"/>
  <c r="A3" i="6"/>
  <c r="A3" i="8"/>
  <c r="A3" i="2"/>
</calcChain>
</file>

<file path=xl/sharedStrings.xml><?xml version="1.0" encoding="utf-8"?>
<sst xmlns="http://schemas.openxmlformats.org/spreadsheetml/2006/main" count="1220" uniqueCount="547">
  <si>
    <t>FECHA NACIMIENTO</t>
  </si>
  <si>
    <t>NOMBRE</t>
  </si>
  <si>
    <t>SENCILLOS</t>
  </si>
  <si>
    <t>DOBLES</t>
  </si>
  <si>
    <t>PUNTOS</t>
  </si>
  <si>
    <t>I NACIONAL
Del 09 al 14 de enero</t>
  </si>
  <si>
    <t>II NACIONAL
Del 10 al 18 de febrero</t>
  </si>
  <si>
    <t>III NACIONAL
Del 24 de febrero al 03 de marzo</t>
  </si>
  <si>
    <t>IV NACIONAL
del 18 al 26 de mayo</t>
  </si>
  <si>
    <t>V NACIONAL
Del 13 al 21 de julio</t>
  </si>
  <si>
    <t>VI NACIONAL
Del 03 al 11 de agosto</t>
  </si>
  <si>
    <t>VII NACIONAL Master y Nuevos Valores
Del 21 al 29 de setiembre</t>
  </si>
  <si>
    <t>I NACIONAL
Del 15 al 20 de enero</t>
  </si>
  <si>
    <t>II NACIONAL
Del 27 de enero al 04 de febrero</t>
  </si>
  <si>
    <t>III NACIONAL
Del 04 al 12 de mayo</t>
  </si>
  <si>
    <t>V NACIONAL
Del 22 al 30 de junio</t>
  </si>
  <si>
    <t>IV NACIONAL
Del 01 al 09 de junio</t>
  </si>
  <si>
    <t>VI NACIONAL
Del 31 agosto al 08 de setiembre</t>
  </si>
  <si>
    <t>VII NACIONAL MASTER Y NUEVOS VALORES
Del 05 al 13 de octubre</t>
  </si>
  <si>
    <t>IV NACIONAL DOBLES
Del 02 al 10 de noviembre</t>
  </si>
  <si>
    <t>III NACIONAL
Del 06 al 14 de abril</t>
  </si>
  <si>
    <t>I NACIONAL
Del 22 al 27 de enero</t>
  </si>
  <si>
    <t>Alfaro Elian</t>
  </si>
  <si>
    <t>Araya Cuadra Felipe</t>
  </si>
  <si>
    <t>Araya Juan Manuel</t>
  </si>
  <si>
    <t>Becerra Monge Julián</t>
  </si>
  <si>
    <t>Esquivel Francesco</t>
  </si>
  <si>
    <t>Flikier Gabriel</t>
  </si>
  <si>
    <t>Gonzalez Alejandro</t>
  </si>
  <si>
    <t>Gonzalez Tomas</t>
  </si>
  <si>
    <t>Graziano Tommaso</t>
  </si>
  <si>
    <t>Meza Odio Ignacio</t>
  </si>
  <si>
    <t>Molloy Luke</t>
  </si>
  <si>
    <t>Nelkenbaum Eitan</t>
  </si>
  <si>
    <t>Rodo Antonio</t>
  </si>
  <si>
    <t>Salgado Aaron</t>
  </si>
  <si>
    <t>Vargas Tomas</t>
  </si>
  <si>
    <t>Vasquez Ghael</t>
  </si>
  <si>
    <t>Alfaro Saul</t>
  </si>
  <si>
    <t>Arellano Alessio</t>
  </si>
  <si>
    <t>Azofeifa Ignacio</t>
  </si>
  <si>
    <t>Bermudez Antonio</t>
  </si>
  <si>
    <t>Caceres Julian</t>
  </si>
  <si>
    <t>Cantillo Brenes Marco</t>
  </si>
  <si>
    <t>Cardenas Gonzalo</t>
  </si>
  <si>
    <t>Carvajal Maroto Sebastián</t>
  </si>
  <si>
    <t>Castillo Samuel</t>
  </si>
  <si>
    <t>Chaverri Quesada Sebastián</t>
  </si>
  <si>
    <t>Cruz Hector</t>
  </si>
  <si>
    <t>Davidescu Ian</t>
  </si>
  <si>
    <t>Entoine-Desmarais Gabriellh</t>
  </si>
  <si>
    <t>Gonzalez Alberto</t>
  </si>
  <si>
    <t>Hane Ligator Joshua</t>
  </si>
  <si>
    <t>Herrero Chavarría Felipe</t>
  </si>
  <si>
    <t>Lobo Mathias</t>
  </si>
  <si>
    <t>Mattos Lucas</t>
  </si>
  <si>
    <t>Mejia Agustín</t>
  </si>
  <si>
    <t>Miranda Jose Manuel</t>
  </si>
  <si>
    <t>Montenegro Judah</t>
  </si>
  <si>
    <t>Mora Sebastián</t>
  </si>
  <si>
    <t>Morales Josue</t>
  </si>
  <si>
    <t>Palacios Maximiliano</t>
  </si>
  <si>
    <t>Palomo Gabriel</t>
  </si>
  <si>
    <t>Pozuelo Fabian</t>
  </si>
  <si>
    <t>Quirós Mattias</t>
  </si>
  <si>
    <t>Ramirez Adrián</t>
  </si>
  <si>
    <t>Rodriguez Balma Antonio</t>
  </si>
  <si>
    <t>Rodriguez Saenz Santiago</t>
  </si>
  <si>
    <t>Romero Samuel</t>
  </si>
  <si>
    <t>Sánchez Isaac</t>
  </si>
  <si>
    <t>Simmonds Milo</t>
  </si>
  <si>
    <t>Solano Dennis</t>
  </si>
  <si>
    <t>Soto Alejandro</t>
  </si>
  <si>
    <t>Soto Altamirano Andrés</t>
  </si>
  <si>
    <t>Tenorio Matias</t>
  </si>
  <si>
    <t>Trapp Federico</t>
  </si>
  <si>
    <t>Vargas Ignacio</t>
  </si>
  <si>
    <t>Vargas Saúl</t>
  </si>
  <si>
    <t>Morales Alejandro</t>
  </si>
  <si>
    <t>Alvarado Molina Ariana</t>
  </si>
  <si>
    <t>Barrantes Allison</t>
  </si>
  <si>
    <t>Gamboa Jimena</t>
  </si>
  <si>
    <t>Garnier Alexa</t>
  </si>
  <si>
    <t>Muñoz Amanda</t>
  </si>
  <si>
    <t>Ortiz Valeria</t>
  </si>
  <si>
    <t>Parada Mariana</t>
  </si>
  <si>
    <t>Sanso Cristiane</t>
  </si>
  <si>
    <t>Santamaria Julia</t>
  </si>
  <si>
    <t>Valverde Porras Jimena</t>
  </si>
  <si>
    <t>Acuña Sofía</t>
  </si>
  <si>
    <t>Araya Fabiola</t>
  </si>
  <si>
    <t>Benavides Chinchilla Elizabeth</t>
  </si>
  <si>
    <t>Carmona Abigail</t>
  </si>
  <si>
    <t>Cerdas Salazar Luciana</t>
  </si>
  <si>
    <t>Coto Ocampo Sol</t>
  </si>
  <si>
    <t>Dormond Ahilyn</t>
  </si>
  <si>
    <t>Graziano Maria Elisa</t>
  </si>
  <si>
    <t>Leon Amanda</t>
  </si>
  <si>
    <t>Madrigal Lucia</t>
  </si>
  <si>
    <t>Montero Isabella</t>
  </si>
  <si>
    <t>Montero Valentina</t>
  </si>
  <si>
    <t>Ortiz Belen</t>
  </si>
  <si>
    <t>Ortiz Sofia</t>
  </si>
  <si>
    <t>Quesada Priscilla</t>
  </si>
  <si>
    <t>Ramos Natasha</t>
  </si>
  <si>
    <t>Rodo Arianna</t>
  </si>
  <si>
    <t>Rojas Badilla Ariana</t>
  </si>
  <si>
    <t>Salas Castro Jimena</t>
  </si>
  <si>
    <t>Smith Samantha</t>
  </si>
  <si>
    <t>Zamora Porras Marisol</t>
  </si>
  <si>
    <t>Zuñiga Cristina</t>
  </si>
  <si>
    <t>Flores Valentina</t>
  </si>
  <si>
    <t>Marin Felipe</t>
  </si>
  <si>
    <t>Saborio Isaac</t>
  </si>
  <si>
    <t>Villalobos Leonardo</t>
  </si>
  <si>
    <t>Morales Julián</t>
  </si>
  <si>
    <t>Aguilar Mario</t>
  </si>
  <si>
    <t>Alfaro Jose Miguel</t>
  </si>
  <si>
    <t>Alpizar Santiago</t>
  </si>
  <si>
    <t>Araya Voyset Antonio</t>
  </si>
  <si>
    <t>Arellano Fabio</t>
  </si>
  <si>
    <t>Bogantes Juan Ignacio</t>
  </si>
  <si>
    <t>Bryce Samuel</t>
  </si>
  <si>
    <t>Casaw Joaquin</t>
  </si>
  <si>
    <t>Castillo Cespedes Jose Fabián</t>
  </si>
  <si>
    <t>Castro Rojas Santiago</t>
  </si>
  <si>
    <t>Corrales Alberto</t>
  </si>
  <si>
    <t>Coto Sancho Gabriel</t>
  </si>
  <si>
    <t>Elizondo Braulio</t>
  </si>
  <si>
    <t>Esquivel Daniel</t>
  </si>
  <si>
    <t>Garnier Ignacio</t>
  </si>
  <si>
    <t>Garnier Julián</t>
  </si>
  <si>
    <t>Jimenez Gonzalez Fausto</t>
  </si>
  <si>
    <t>Marin Caleb</t>
  </si>
  <si>
    <t>Mollegas Gonzalez Dannys</t>
  </si>
  <si>
    <t>Mora Angelo</t>
  </si>
  <si>
    <t>Mora Casafont Alberto</t>
  </si>
  <si>
    <t>Naranjo Gabriel</t>
  </si>
  <si>
    <t>Nuñez Juan Pablo</t>
  </si>
  <si>
    <t>Ramirez Alejandro</t>
  </si>
  <si>
    <t>Retana Bastos Gabriel</t>
  </si>
  <si>
    <t>Salas Marcelo</t>
  </si>
  <si>
    <t>Salom Javier</t>
  </si>
  <si>
    <t>Sanders Bryan</t>
  </si>
  <si>
    <t>Segura Juan Pablo</t>
  </si>
  <si>
    <t>Simmonds Luca</t>
  </si>
  <si>
    <t>Tiedemann Nick</t>
  </si>
  <si>
    <t>Trejos Mendez Alberto</t>
  </si>
  <si>
    <t>Acuña Luciana</t>
  </si>
  <si>
    <t>Acuña Monge Sofía</t>
  </si>
  <si>
    <t>Agüero Maripaz</t>
  </si>
  <si>
    <t>Benavides Chinchilla Diana</t>
  </si>
  <si>
    <t>Camacho Elena</t>
  </si>
  <si>
    <t>Delgado Hubbell Jimena</t>
  </si>
  <si>
    <t>Echavarría Jimena</t>
  </si>
  <si>
    <t>Fonseca Marianne</t>
  </si>
  <si>
    <t>Montero Ana Isabel</t>
  </si>
  <si>
    <t xml:space="preserve">Montero Isabella </t>
  </si>
  <si>
    <t>Obando Kiara</t>
  </si>
  <si>
    <t>Parada Sofía</t>
  </si>
  <si>
    <t>Salom Larissa</t>
  </si>
  <si>
    <t>Segnini Isabella</t>
  </si>
  <si>
    <t>Mendez Valentina</t>
  </si>
  <si>
    <t>Acuña Laurent Mariana</t>
  </si>
  <si>
    <t>Acuña Laurent Milena</t>
  </si>
  <si>
    <t>Delgado Hubbell Clara</t>
  </si>
  <si>
    <t>Gonzalez Byanca</t>
  </si>
  <si>
    <t>Jara Lluvia</t>
  </si>
  <si>
    <t>Ortiz Sofía</t>
  </si>
  <si>
    <t>Rojas Sarah</t>
  </si>
  <si>
    <t>Salas Jimena</t>
  </si>
  <si>
    <t>Santamaria Laia</t>
  </si>
  <si>
    <t>Wong Adriana</t>
  </si>
  <si>
    <t>León Amanda</t>
  </si>
  <si>
    <t>Ortiz Belén</t>
  </si>
  <si>
    <t>Rodríguez Alessandra</t>
  </si>
  <si>
    <t>Pérez Rosito Maripaz</t>
  </si>
  <si>
    <t>Obregón Valentina</t>
  </si>
  <si>
    <t>Pérez Cruz Sarah</t>
  </si>
  <si>
    <t>Rodríguez Maria Celeste</t>
  </si>
  <si>
    <t>DATOS JUGADORES</t>
  </si>
  <si>
    <t xml:space="preserve">POSICION </t>
  </si>
  <si>
    <t>FEDERACION COSTARRICENSE DE TENIS</t>
  </si>
  <si>
    <t>RANKING NACIONAL DE MENORES 2024</t>
  </si>
  <si>
    <t>U18 FEMENINO</t>
  </si>
  <si>
    <t>U16 FEMENINO</t>
  </si>
  <si>
    <t>U14 FEMENINO</t>
  </si>
  <si>
    <t>U12 FEMENINO</t>
  </si>
  <si>
    <t>U10 FEMENINO</t>
  </si>
  <si>
    <t>U18 MASCULINO</t>
  </si>
  <si>
    <t>U16 MASCULINO</t>
  </si>
  <si>
    <t>U14 MASCULINO</t>
  </si>
  <si>
    <t>U12 MASCULINO</t>
  </si>
  <si>
    <t>U10 MASCULINO</t>
  </si>
  <si>
    <t>Suarez Andrés</t>
  </si>
  <si>
    <t>Valverde Mathias</t>
  </si>
  <si>
    <t>Calderón Elisa</t>
  </si>
  <si>
    <t>Benavides Luciana</t>
  </si>
  <si>
    <t>Saborío Heinsky</t>
  </si>
  <si>
    <t>Castillo Fiorella</t>
  </si>
  <si>
    <t>Oliver Nolan</t>
  </si>
  <si>
    <t>Brenes Matias</t>
  </si>
  <si>
    <t>Chacón Andrés</t>
  </si>
  <si>
    <t>Coto Sancho Camilo</t>
  </si>
  <si>
    <t>Davidescu Alan</t>
  </si>
  <si>
    <t>Delgado Muñoz Andrés</t>
  </si>
  <si>
    <t>Esquivel Sergio</t>
  </si>
  <si>
    <t>Gomez Rojas Pablo</t>
  </si>
  <si>
    <t>Gonzalez Castro Luka</t>
  </si>
  <si>
    <t>Mattos Davi</t>
  </si>
  <si>
    <t>Morales Gabriel</t>
  </si>
  <si>
    <t>Morales Soto Julián</t>
  </si>
  <si>
    <t>Oreamuno Gabriel</t>
  </si>
  <si>
    <t>Portuguez Mateo</t>
  </si>
  <si>
    <t>Pozuelo Fabián</t>
  </si>
  <si>
    <t>Sandoval Salazar Mateo</t>
  </si>
  <si>
    <t>Sedano Thiago</t>
  </si>
  <si>
    <t>Soto Eduardo</t>
  </si>
  <si>
    <t>Umaña Marco</t>
  </si>
  <si>
    <t>Zuluaga Manuel</t>
  </si>
  <si>
    <t>Alpizar Mathias</t>
  </si>
  <si>
    <t>Araya Daniel</t>
  </si>
  <si>
    <t>Araya Javier</t>
  </si>
  <si>
    <t>Avendaño Gabriel</t>
  </si>
  <si>
    <t>Azofeifa Antonio</t>
  </si>
  <si>
    <t>Befeler Andrés</t>
  </si>
  <si>
    <t>Fallas Fabrizio</t>
  </si>
  <si>
    <t>Garnier Nicolás</t>
  </si>
  <si>
    <t>Gonzalez Gabriel</t>
  </si>
  <si>
    <t>Jimenez Sebastián</t>
  </si>
  <si>
    <t>Lo Nardo Andrea</t>
  </si>
  <si>
    <t>Loria Guerrero Leonardo</t>
  </si>
  <si>
    <t>Mejia Ruano Javier</t>
  </si>
  <si>
    <t>Morales Andrés</t>
  </si>
  <si>
    <t>Nashiki Yoshi</t>
  </si>
  <si>
    <t>Nuñez Antonio</t>
  </si>
  <si>
    <t>Orozco Pacheco Alex</t>
  </si>
  <si>
    <t>Postolov Felipe</t>
  </si>
  <si>
    <t>Rodriguez Balma Mauricio</t>
  </si>
  <si>
    <t>Rodriguez Muñoz Felipe</t>
  </si>
  <si>
    <t>Romero Denzel</t>
  </si>
  <si>
    <t>Schultz Cartín Stefan</t>
  </si>
  <si>
    <t>Vargas Rojas Gabriel</t>
  </si>
  <si>
    <t>Zuñiga Roberto</t>
  </si>
  <si>
    <t>Blanco Allison</t>
  </si>
  <si>
    <t>Brundidge Sophia</t>
  </si>
  <si>
    <t>Cordero Alexandra</t>
  </si>
  <si>
    <t>Flores Miranda</t>
  </si>
  <si>
    <t>Gallegos Lucia</t>
  </si>
  <si>
    <t>Hane Ligator Sophia</t>
  </si>
  <si>
    <t>Lo Nardo Francesca</t>
  </si>
  <si>
    <t>Mora Mariangel</t>
  </si>
  <si>
    <t>Moreira Hidalgo Lizmeyl</t>
  </si>
  <si>
    <t>Moya Catalina</t>
  </si>
  <si>
    <t>Nuñez Emi</t>
  </si>
  <si>
    <t>Obregon Valentina</t>
  </si>
  <si>
    <t>Olivo Fiorella</t>
  </si>
  <si>
    <t>Ramirez Maripaz</t>
  </si>
  <si>
    <t>Rico Andrea</t>
  </si>
  <si>
    <t>Sánchez Isabella</t>
  </si>
  <si>
    <t>SABANA BOWL J100 SJ
SEMANA DEL 08 DE ENERO</t>
  </si>
  <si>
    <t>J100 SAN JOSE
SEMANA DEL 15 DE ENERO</t>
  </si>
  <si>
    <t>WA</t>
  </si>
  <si>
    <t>PUNTOS DOBLES</t>
  </si>
  <si>
    <t>PUNTOS SENCILLOS</t>
  </si>
  <si>
    <t>COPA DEL CAFÉ
COTECC G1
ENERO 2024</t>
  </si>
  <si>
    <t>Alfaro Tamara</t>
  </si>
  <si>
    <t>Yepez Felix</t>
  </si>
  <si>
    <t>Alfaro Barrantes Esteban</t>
  </si>
  <si>
    <t>Flikier Arieh</t>
  </si>
  <si>
    <t>Golcher Jose Daniel</t>
  </si>
  <si>
    <t>Araya Martin Alejandro</t>
  </si>
  <si>
    <t>Perez Luis Felipe</t>
  </si>
  <si>
    <t>Salazar Matamoros Sofía</t>
  </si>
  <si>
    <t>Fox Ivanka</t>
  </si>
  <si>
    <t>Sauter Ingrid</t>
  </si>
  <si>
    <t>Fuentes Vasquez Alexia</t>
  </si>
  <si>
    <t>Bolaños Sofia</t>
  </si>
  <si>
    <t>Perez Martin</t>
  </si>
  <si>
    <t>Rojas Alonso</t>
  </si>
  <si>
    <t>Castillo Daniel</t>
  </si>
  <si>
    <t>Artiñano Salomon</t>
  </si>
  <si>
    <t>Sauter Alberto</t>
  </si>
  <si>
    <t>Eugenin Javier</t>
  </si>
  <si>
    <t>Segura Monserrat</t>
  </si>
  <si>
    <t>Van Der Schueren Olympia</t>
  </si>
  <si>
    <t>Zingone Vittoria</t>
  </si>
  <si>
    <t>Romero Constanza</t>
  </si>
  <si>
    <t>Isaza Emilia</t>
  </si>
  <si>
    <t>Zuñiga Miranda Sofía</t>
  </si>
  <si>
    <t>D'Ambrosio Alessia</t>
  </si>
  <si>
    <t>Cardenas Peña Eugenia</t>
  </si>
  <si>
    <t>Obregon Amanda</t>
  </si>
  <si>
    <t>Rodriguez Soto Luciana</t>
  </si>
  <si>
    <t>Gamboa Castillo Maria Paula</t>
  </si>
  <si>
    <t>Valverde Fernanda</t>
  </si>
  <si>
    <t>Soto Soto Saul</t>
  </si>
  <si>
    <t>Dada Luciano</t>
  </si>
  <si>
    <t>Zuñiga Miranda Tomás</t>
  </si>
  <si>
    <t>Feoli Alessandro</t>
  </si>
  <si>
    <t>Ajoy Alejandro</t>
  </si>
  <si>
    <t>Aguilar Reyes Elías</t>
  </si>
  <si>
    <t>Trejos Andres</t>
  </si>
  <si>
    <t>Regnault Anibal</t>
  </si>
  <si>
    <t>Araya Salazar Paulo</t>
  </si>
  <si>
    <t>Meltzer Blau Leo</t>
  </si>
  <si>
    <t>Malavassi Gutierrez Everardo</t>
  </si>
  <si>
    <t>Gomez Matias</t>
  </si>
  <si>
    <t>Neal Vega Sahid</t>
  </si>
  <si>
    <t>NG Dylan</t>
  </si>
  <si>
    <t>Brenes Sosa Joel</t>
  </si>
  <si>
    <t>Brenes Cole Julián</t>
  </si>
  <si>
    <t>Rodriguez Soto Tomás</t>
  </si>
  <si>
    <t>Obando Diego</t>
  </si>
  <si>
    <t>Gutierrez Quesada Nicolas</t>
  </si>
  <si>
    <t>Engelsztajn Gruspan Joel</t>
  </si>
  <si>
    <t>Hull Andrea</t>
  </si>
  <si>
    <t>Rodriguez Daniela</t>
  </si>
  <si>
    <t>Segnini Antonella</t>
  </si>
  <si>
    <t>Mayorga Naomi</t>
  </si>
  <si>
    <t>Melendez Jessica</t>
  </si>
  <si>
    <t>Echavarria Jimena</t>
  </si>
  <si>
    <t>Avila Isabella</t>
  </si>
  <si>
    <t>Casaw Joaquín</t>
  </si>
  <si>
    <t>Trejos Alberto</t>
  </si>
  <si>
    <t>Chavarria Scott Antonio</t>
  </si>
  <si>
    <t>Molina Mateo</t>
  </si>
  <si>
    <t>Mora Alberto</t>
  </si>
  <si>
    <t>Artavia Santiago</t>
  </si>
  <si>
    <t>Bermudez Juan Manuel</t>
  </si>
  <si>
    <t>Parra Brandon</t>
  </si>
  <si>
    <t>Rizzi Adriano</t>
  </si>
  <si>
    <t>Fingado Carlos</t>
  </si>
  <si>
    <t>Rojas Jose David</t>
  </si>
  <si>
    <t>Benavides Maripaz</t>
  </si>
  <si>
    <t>W</t>
  </si>
  <si>
    <t xml:space="preserve">I OPEN NACIONAL PUNTURAS CELCO SUMMER CUP 2024 10 AL 25 ENERO </t>
  </si>
  <si>
    <t>J60 GUATEMALA, COPA UNIVERSIDAD GALILEO WEEK 1, 12 AL 17 FEBRERO 2024</t>
  </si>
  <si>
    <t>BJKC-JDC
SANTO DOMINGO, DOM
SEMANA DEL 26 DE FEBRERO</t>
  </si>
  <si>
    <t xml:space="preserve"> </t>
  </si>
  <si>
    <t>Meza Felipe</t>
  </si>
  <si>
    <t>Chacon Federico</t>
  </si>
  <si>
    <t>Castro Santiago</t>
  </si>
  <si>
    <t>Park Jun Young</t>
  </si>
  <si>
    <t>Chu Wu Stephen</t>
  </si>
  <si>
    <t>Artiñano Salomón</t>
  </si>
  <si>
    <t>Saborío Melanie</t>
  </si>
  <si>
    <t>Trejos Deyanira</t>
  </si>
  <si>
    <t>Zingone Fabiana</t>
  </si>
  <si>
    <t>Klee Anika</t>
  </si>
  <si>
    <t>Herrera Valentina</t>
  </si>
  <si>
    <t>Rosero Celeste</t>
  </si>
  <si>
    <t>Hernández Constanza</t>
  </si>
  <si>
    <t>World Junior Tennis Competition
MARZO 2024</t>
  </si>
  <si>
    <t>J60 PANAMA
LLANOS DE CURUNDU
SEMANA DEL 18 DE MARZO</t>
  </si>
  <si>
    <t>J60 SAN JOSE
SEMANA DEL 29 DE ABRIL</t>
  </si>
  <si>
    <t>J60 COSTA RICA
SAN JOSE BOWL
SEMANA DEL 22 DE ABRIL</t>
  </si>
  <si>
    <t>J60 SAN JOSE
SEMANA DEL 06 DE MAYO</t>
  </si>
  <si>
    <t>TOTALES</t>
  </si>
  <si>
    <t>Vargas Saul</t>
  </si>
  <si>
    <t>Acosta Simon</t>
  </si>
  <si>
    <t>Soto Gabriel</t>
  </si>
  <si>
    <t>Arias Ignacio</t>
  </si>
  <si>
    <t>Campos Felipe</t>
  </si>
  <si>
    <t>Quiros Tomas</t>
  </si>
  <si>
    <t>Carranza Agustin</t>
  </si>
  <si>
    <t>Sanchez David</t>
  </si>
  <si>
    <t>Aguilar Elias</t>
  </si>
  <si>
    <t>Fallas Camilo</t>
  </si>
  <si>
    <t>Mora Sebastian</t>
  </si>
  <si>
    <t>Silva Herrera Antonio</t>
  </si>
  <si>
    <t>Spagnou Zachary</t>
  </si>
  <si>
    <t>Froimzon Fishman Jonathan</t>
  </si>
  <si>
    <t>Vargas Morales Tomás</t>
  </si>
  <si>
    <t>Lazzaro Liam</t>
  </si>
  <si>
    <t>Murillo Armando</t>
  </si>
  <si>
    <t>Kitzing Stefan</t>
  </si>
  <si>
    <t>Guardia Acosta Alberto</t>
  </si>
  <si>
    <t>Hutzal Xavier</t>
  </si>
  <si>
    <t>Sanders Paulina</t>
  </si>
  <si>
    <t>Rodriguez Elena</t>
  </si>
  <si>
    <t>Madrigal Aurora</t>
  </si>
  <si>
    <t>Coto Ocampo Emy</t>
  </si>
  <si>
    <t>Campos Daniela</t>
  </si>
  <si>
    <t>Foulger Gabrielle</t>
  </si>
  <si>
    <t>D'Ambrosio Fiorella</t>
  </si>
  <si>
    <t>Castro Allison</t>
  </si>
  <si>
    <t>Rodriguez Amelia</t>
  </si>
  <si>
    <t>Umaña Marysia</t>
  </si>
  <si>
    <t>Postolov Juana</t>
  </si>
  <si>
    <t>Valverde Sophia</t>
  </si>
  <si>
    <t>Esterly Meghan</t>
  </si>
  <si>
    <t>Alier Camila</t>
  </si>
  <si>
    <t xml:space="preserve">J60 LLANOS DE CURUNDU, J60 PANAMA BOWL 15 AL 20 DE ABRIL </t>
  </si>
  <si>
    <t>SINGLES</t>
  </si>
  <si>
    <t>II OPEN NACIONAL YONEX WINTER CUP DOBLES 4 AL 12 MAYO 2024</t>
  </si>
  <si>
    <t xml:space="preserve">J60 MANAGUA, TORNEO DE TENIS JUNIOR 2024, DEL 6 AL 11 DE MAYO </t>
  </si>
  <si>
    <t>J60 MANAGUA,  COPA CLUB TERRAZA II EDICION DEL 13 AL 18 MAYO 2024</t>
  </si>
  <si>
    <t>J30 CHRISTIANSTED US VIRGIN ISLANDS CUP 1, DEL 6 AL 10 MAYO 2024</t>
  </si>
  <si>
    <t>Vargas Quesada Sibia</t>
  </si>
  <si>
    <t>Zamora Vargas Fabrizio</t>
  </si>
  <si>
    <t>Baltodano Sara</t>
  </si>
  <si>
    <t>Hernandez Christiana</t>
  </si>
  <si>
    <t>Araya Kooiker Emma</t>
  </si>
  <si>
    <t>Mora Solis Amanda</t>
  </si>
  <si>
    <t>Valverde Jimena</t>
  </si>
  <si>
    <t>Oreamuno Miranda Maripaz</t>
  </si>
  <si>
    <t>Rodriguez Alessandra</t>
  </si>
  <si>
    <t>Mesen Mendez Amanda</t>
  </si>
  <si>
    <t>Rizzi Cuerno Victoria</t>
  </si>
  <si>
    <t>Jimenez Sanchez Cristina</t>
  </si>
  <si>
    <t>Bolaños Sofía</t>
  </si>
  <si>
    <t>Murillo Flores Javier</t>
  </si>
  <si>
    <t>Wiernik Durman Samuel</t>
  </si>
  <si>
    <t>Castillo Melendez Fernando</t>
  </si>
  <si>
    <t>Gonzalez Perez Adriano</t>
  </si>
  <si>
    <t>Posas Luis Diego</t>
  </si>
  <si>
    <t>Soto Truque Sebastián</t>
  </si>
  <si>
    <t>Parini Pietro</t>
  </si>
  <si>
    <t>Moreno Marco</t>
  </si>
  <si>
    <t>Noguera Daniel</t>
  </si>
  <si>
    <t>Cordero Ureña Jose Andrés</t>
  </si>
  <si>
    <t>Huller Ethan</t>
  </si>
  <si>
    <t xml:space="preserve">Tiedemann Nick </t>
  </si>
  <si>
    <t>Murillo Gonzalez Jose Ignacio</t>
  </si>
  <si>
    <t>Ramirez Andres</t>
  </si>
  <si>
    <t>Gonzalez Clara</t>
  </si>
  <si>
    <t>Diaz Camila</t>
  </si>
  <si>
    <t>Cerdas Luciana</t>
  </si>
  <si>
    <t>Montenegro Indiana</t>
  </si>
  <si>
    <t>Viloria Caraballo Isabella</t>
  </si>
  <si>
    <t>Suarez Perez Mia</t>
  </si>
  <si>
    <t>Pinto Medina Monique</t>
  </si>
  <si>
    <t>Porta Sebastián</t>
  </si>
  <si>
    <t>Araya Isaac</t>
  </si>
  <si>
    <t>Gutierrez Juan Pablo</t>
  </si>
  <si>
    <t>Adler Allan</t>
  </si>
  <si>
    <t>Longan Artavia Ignacio</t>
  </si>
  <si>
    <t>II OPEN NACIONAL YONEX WINTER CUP SENCILLOS DEL 25 MAYO AL 9 DE JUNIO 2024</t>
  </si>
  <si>
    <t>II OPEN NACIONAL YONEX WINTER CUP  DEL 25 MAYO AL 9 DE JUNIO 2024</t>
  </si>
  <si>
    <t>JITIC U14 2024
República Dominicana
Del 15 al 20 de junio</t>
  </si>
  <si>
    <t>COPA MUNDO MAYA
COTECC U14 2024
DEL 10 AL 13 DE JUNIO</t>
  </si>
  <si>
    <t>XL CONTECA 
Del 16 al 20 de julio, 2024</t>
  </si>
  <si>
    <t>J30 SANTA TECLA, EL SALVADOR
SEMANA DEL 15 DE JULIO 2024</t>
  </si>
  <si>
    <t>J100 SANTO DOMINGO, REPUBLICA DOMINICANA
SEMANA DEL 08 DE JULIO 2024</t>
  </si>
  <si>
    <t>J100 SANTO DOMINGO, REPUBLICA DOMINICANA
SEMANA DEL 15 DE JULIO 2024</t>
  </si>
  <si>
    <t>J30 KINGSTON JAMAICA
SEMANA DEL 15 DE JULIO 2024</t>
  </si>
  <si>
    <t>Romero Lia</t>
  </si>
  <si>
    <t>Calderon Elisa</t>
  </si>
  <si>
    <t>Fernandez Villalta Lucia</t>
  </si>
  <si>
    <t>Miranda Isabella</t>
  </si>
  <si>
    <t>Hernández Roca Mateo</t>
  </si>
  <si>
    <t>Ramírez Martínez Julián</t>
  </si>
  <si>
    <t>Arguedas Felipe</t>
  </si>
  <si>
    <t>J30 MANAGUA TORNEO DE TENIS JUNIOR 2024 I
SEMANA DEL 29 DE JULIO AL 3 DE AGOSTO 2024</t>
  </si>
  <si>
    <t>BILLIE JEAN KING CUP
TRINIDAD Y TOBAGO
DEL 5 AL 10 DE AGOSTO 2024</t>
  </si>
  <si>
    <t>Mejia Agustin</t>
  </si>
  <si>
    <t>Araya Sebastian</t>
  </si>
  <si>
    <t>Cordero Solís Sergio</t>
  </si>
  <si>
    <t>Brizuela Jorge</t>
  </si>
  <si>
    <t>Vega Santiago</t>
  </si>
  <si>
    <t>Malavassi Everardo</t>
  </si>
  <si>
    <t>Castro Bastos Sebastián</t>
  </si>
  <si>
    <t>J30 SANTA TECLA ESA
SEMANA DEL 12 DE AGOSTO 2024</t>
  </si>
  <si>
    <t>COPA EL SALVADOR
COTECC U14
SEMANA DEL 25 DE MAYO 2024</t>
  </si>
  <si>
    <t>COPA U GALILEO G1
Febrero 2024</t>
  </si>
  <si>
    <t>Dobles</t>
  </si>
  <si>
    <t>J30 MANAGUA
SEMANA DEL 29 DE JULIO 2024</t>
  </si>
  <si>
    <t>J30 PANAMA
SEMANA DEL 26 DE AGOSTO 2024</t>
  </si>
  <si>
    <t>Araya Guardia Javier</t>
  </si>
  <si>
    <t>Di Luca Mikele</t>
  </si>
  <si>
    <t>Alvarado Julian de Pio</t>
  </si>
  <si>
    <t>Guerra Diego</t>
  </si>
  <si>
    <t>Zuñiga Marcelo</t>
  </si>
  <si>
    <t>Obando Truque Felipe</t>
  </si>
  <si>
    <t>Gaggio Mateo Luke</t>
  </si>
  <si>
    <t>Mojica Ferris Emilio</t>
  </si>
  <si>
    <t>Bolaños Daniel</t>
  </si>
  <si>
    <t xml:space="preserve">Tonelli Garros Vicente </t>
  </si>
  <si>
    <t>Monge Ian</t>
  </si>
  <si>
    <t>Suarez Perez Andrés</t>
  </si>
  <si>
    <t>Gross Clement</t>
  </si>
  <si>
    <t xml:space="preserve">Zúñiga Baranski Braulio </t>
  </si>
  <si>
    <t>Russo Lia</t>
  </si>
  <si>
    <t>Moreno Garcia Isabella</t>
  </si>
  <si>
    <t>Artavia Aliza</t>
  </si>
  <si>
    <t>Zingone Umaña Vittoria</t>
  </si>
  <si>
    <t>J30 PANAMÁ
SEMANA DEL 26 DE AGOSTO 2024</t>
  </si>
  <si>
    <t>J30 MANAGUA 
SEMANA DEL 23 DE SETIEMBRE 2024</t>
  </si>
  <si>
    <t>J30 MANAGUA 
SEMANA DEL 30 DE SETIEMBRE 2024</t>
  </si>
  <si>
    <t>J30 MANAGUA 
SEMANA DEL 16 DE SETIEMBRE 2024</t>
  </si>
  <si>
    <t>J30 MANAGUA
SEMANA DEL 16 DE SETIEMBRE 2024</t>
  </si>
  <si>
    <t>J30 MANAGUA
SEMANA DEL 30 DE SETIEMBRE 2024</t>
  </si>
  <si>
    <t>CONTECA U10-U12-U14 PANAMÁ
Del 16 al 19 de octubre 2024</t>
  </si>
  <si>
    <t>Araya Antonio</t>
  </si>
  <si>
    <t>IV NACIONAL DOBLES
Del 19 al 27 de octubre</t>
  </si>
  <si>
    <t>Quesada Luis Mauricio</t>
  </si>
  <si>
    <t>Quesada Leonora</t>
  </si>
  <si>
    <t>Sabet Isla</t>
  </si>
  <si>
    <t>Higginson Alice</t>
  </si>
  <si>
    <t>Ugalde Byanca</t>
  </si>
  <si>
    <t>Silva Lino Santiago</t>
  </si>
  <si>
    <t>Melis Alexander</t>
  </si>
  <si>
    <t>Isaza tomas</t>
  </si>
  <si>
    <t>Sucre Felipe</t>
  </si>
  <si>
    <t>Salas Nicolas</t>
  </si>
  <si>
    <t>Ochoa Juan Martin</t>
  </si>
  <si>
    <t>19/3/2012</t>
  </si>
  <si>
    <t>Romas Yariel</t>
  </si>
  <si>
    <t>Sanchez Isaac</t>
  </si>
  <si>
    <t>Neira Christopher</t>
  </si>
  <si>
    <t>Aranguren Sebastian</t>
  </si>
  <si>
    <t>Herazo Juan Santiago</t>
  </si>
  <si>
    <t>Higginson Daniel</t>
  </si>
  <si>
    <t>Sabet Rowan</t>
  </si>
  <si>
    <t>Gamboa Maria Paula</t>
  </si>
  <si>
    <t>Tapia Juliana</t>
  </si>
  <si>
    <t>II DOBLES OPEN NACIONAL 26 OCT AL 3 DE NOVIEMBRE</t>
  </si>
  <si>
    <t>PANAMA BOWL II G3
OCTUBRE 2024</t>
  </si>
  <si>
    <t>J30 SAN SALVADOR
SEMANA DEL 04 DE NOVIEMBRE 2024</t>
  </si>
  <si>
    <t>COPA PURA VIDA
COTECC G2 2024</t>
  </si>
  <si>
    <t>COPA PURA VIDA
COTECC G2</t>
  </si>
  <si>
    <t>J30 ESA
04 NOVIEMBRE 2024</t>
  </si>
  <si>
    <t>J30 GUA
18 DE NOVIEMBRE 2024</t>
  </si>
  <si>
    <t>COPA PURA VIDA J30 SJ
25 DE NOV</t>
  </si>
  <si>
    <t>COPA PURA VIDA J30 SJ
25 DE NOVIEMBRE 2024</t>
  </si>
  <si>
    <t>MARSH-ASPROSE CHRISTMAS CUP OPEN SENCILLOS</t>
  </si>
  <si>
    <t>sencillos</t>
  </si>
  <si>
    <t>J30 SJ 2024
SEMANA DEL 02 DE DICIEMBRE</t>
  </si>
  <si>
    <t>Chacon Juan Diego</t>
  </si>
  <si>
    <t>J60 MANAGUA
SEMANA DEL 06 DE MAYO</t>
  </si>
  <si>
    <t>J30 MANAGUA 2024
SEMANA DEL 05 DE AGOSTO 2024</t>
  </si>
  <si>
    <t xml:space="preserve">J30 MANAGUA  2024
SEMANA DEL 29 DE JULIO </t>
  </si>
  <si>
    <t>Nombre</t>
  </si>
  <si>
    <t>n</t>
  </si>
  <si>
    <t>Hernandez Constanza</t>
  </si>
  <si>
    <t>Sanchez Isabella</t>
  </si>
  <si>
    <t>Perez Cruz Sarah</t>
  </si>
  <si>
    <t>Perez Rosito Maripaz</t>
  </si>
  <si>
    <t>Acuña Monge Sofia</t>
  </si>
  <si>
    <t>Acuña Sofia</t>
  </si>
  <si>
    <t>Parada Sofia</t>
  </si>
  <si>
    <t>Rodriguez Maria Celeste</t>
  </si>
  <si>
    <t>Saborio Heinsky</t>
  </si>
  <si>
    <t>Saborio Melanie</t>
  </si>
  <si>
    <t>Salazar Matamoros Sofia</t>
  </si>
  <si>
    <t>Zuñiga Miranda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</si>
</sst>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[$-140A]d&quot; de &quot;mmmm&quot; de &quot;yyyy;@"/>
  </numFmts>
  <fonts count="2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theme="4"/>
      <name val="Aptos Display"/>
      <family val="2"/>
      <scheme val="major"/>
    </font>
    <font>
      <sz val="20"/>
      <color theme="6"/>
      <name val="Aptos Display"/>
      <family val="2"/>
      <scheme val="major"/>
    </font>
    <font>
      <b/>
      <sz val="14"/>
      <color rgb="FFFFFFFF"/>
      <name val="Aptos Display"/>
      <family val="2"/>
      <scheme val="major"/>
    </font>
    <font>
      <b/>
      <sz val="14"/>
      <color rgb="FF002060"/>
      <name val="Aptos Display"/>
      <family val="2"/>
      <scheme val="major"/>
    </font>
    <font>
      <b/>
      <sz val="14"/>
      <color rgb="FF000000"/>
      <name val="Aptos Display"/>
      <family val="2"/>
      <scheme val="major"/>
    </font>
    <font>
      <b/>
      <sz val="14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00000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color rgb="FF0000FF"/>
      <name val="Aptos Display"/>
      <family val="2"/>
      <scheme val="major"/>
    </font>
    <font>
      <b/>
      <sz val="20"/>
      <color theme="8" tint="-0.499984740745262"/>
      <name val="Aptos Display"/>
      <family val="2"/>
      <scheme val="major"/>
    </font>
    <font>
      <sz val="20"/>
      <color theme="8" tint="-0.499984740745262"/>
      <name val="Aptos Display"/>
      <family val="2"/>
      <scheme val="major"/>
    </font>
    <font>
      <sz val="14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4"/>
      <color theme="1"/>
      <name val="Aptos"/>
      <family val="2"/>
    </font>
    <font>
      <sz val="14"/>
      <color theme="1"/>
      <name val="Aptos Narrow"/>
      <family val="2"/>
      <scheme val="minor"/>
    </font>
    <font>
      <sz val="14"/>
      <color rgb="FF000000"/>
      <name val="Arial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rgb="FF800080"/>
      </patternFill>
    </fill>
    <fill>
      <patternFill patternType="solid">
        <fgColor rgb="FFFFFF00"/>
        <bgColor rgb="FF800080"/>
      </patternFill>
    </fill>
    <fill>
      <patternFill patternType="solid">
        <fgColor theme="8" tint="-0.499984740745262"/>
        <bgColor rgb="FF800080"/>
      </patternFill>
    </fill>
    <fill>
      <patternFill patternType="solid">
        <fgColor theme="4"/>
        <bgColor rgb="FF800080"/>
      </patternFill>
    </fill>
    <fill>
      <patternFill patternType="solid">
        <fgColor rgb="FF006666"/>
        <bgColor rgb="FF800080"/>
      </patternFill>
    </fill>
    <fill>
      <patternFill patternType="solid">
        <fgColor rgb="FF92D050"/>
        <bgColor rgb="FF800080"/>
      </patternFill>
    </fill>
    <fill>
      <patternFill patternType="solid">
        <fgColor rgb="FF0070C0"/>
        <bgColor rgb="FF80008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4" fillId="0" borderId="0"/>
    <xf numFmtId="0" fontId="4" fillId="0" borderId="0"/>
    <xf numFmtId="43" fontId="18" fillId="0" borderId="0" applyFont="0" applyFill="0" applyBorder="0" applyAlignment="0" applyProtection="0"/>
  </cellStyleXfs>
  <cellXfs count="168">
    <xf numFmtId="0" fontId="0" fillId="0" borderId="0" xfId="0"/>
    <xf numFmtId="2" fontId="0" fillId="0" borderId="0" xfId="0" applyNumberFormat="1"/>
    <xf numFmtId="0" fontId="6" fillId="0" borderId="0" xfId="1" applyFont="1" applyAlignment="1">
      <alignment horizontal="center"/>
    </xf>
    <xf numFmtId="14" fontId="7" fillId="3" borderId="25" xfId="1" applyNumberFormat="1" applyFont="1" applyFill="1" applyBorder="1" applyAlignment="1">
      <alignment horizontal="center" vertical="center" wrapText="1"/>
    </xf>
    <xf numFmtId="14" fontId="7" fillId="3" borderId="15" xfId="1" applyNumberFormat="1" applyFont="1" applyFill="1" applyBorder="1" applyAlignment="1">
      <alignment horizontal="center" vertical="center" wrapText="1"/>
    </xf>
    <xf numFmtId="14" fontId="7" fillId="9" borderId="25" xfId="1" applyNumberFormat="1" applyFont="1" applyFill="1" applyBorder="1" applyAlignment="1">
      <alignment horizontal="center" vertical="center" wrapText="1"/>
    </xf>
    <xf numFmtId="14" fontId="8" fillId="4" borderId="26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2" fontId="7" fillId="6" borderId="19" xfId="1" applyNumberFormat="1" applyFont="1" applyFill="1" applyBorder="1" applyAlignment="1">
      <alignment horizontal="center" vertical="center"/>
    </xf>
    <xf numFmtId="2" fontId="7" fillId="6" borderId="17" xfId="1" applyNumberFormat="1" applyFont="1" applyFill="1" applyBorder="1" applyAlignment="1">
      <alignment horizontal="center" vertical="center"/>
    </xf>
    <xf numFmtId="14" fontId="7" fillId="6" borderId="17" xfId="1" applyNumberFormat="1" applyFont="1" applyFill="1" applyBorder="1" applyAlignment="1">
      <alignment horizontal="center" vertical="center"/>
    </xf>
    <xf numFmtId="14" fontId="7" fillId="3" borderId="12" xfId="1" applyNumberFormat="1" applyFont="1" applyFill="1" applyBorder="1" applyAlignment="1">
      <alignment horizontal="center" vertical="center"/>
    </xf>
    <xf numFmtId="14" fontId="7" fillId="3" borderId="12" xfId="1" applyNumberFormat="1" applyFont="1" applyFill="1" applyBorder="1" applyAlignment="1">
      <alignment horizontal="center" vertical="center" wrapText="1"/>
    </xf>
    <xf numFmtId="14" fontId="7" fillId="9" borderId="18" xfId="1" applyNumberFormat="1" applyFont="1" applyFill="1" applyBorder="1" applyAlignment="1">
      <alignment horizontal="center" vertical="center" wrapText="1"/>
    </xf>
    <xf numFmtId="14" fontId="7" fillId="7" borderId="18" xfId="1" applyNumberFormat="1" applyFont="1" applyFill="1" applyBorder="1" applyAlignment="1">
      <alignment horizontal="center" vertical="center" wrapText="1"/>
    </xf>
    <xf numFmtId="14" fontId="8" fillId="4" borderId="13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2" fontId="9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left" vertical="center"/>
    </xf>
    <xf numFmtId="2" fontId="12" fillId="0" borderId="0" xfId="1" applyNumberFormat="1" applyFont="1" applyAlignment="1">
      <alignment vertical="center"/>
    </xf>
    <xf numFmtId="2" fontId="12" fillId="0" borderId="0" xfId="1" applyNumberFormat="1" applyFont="1" applyAlignment="1">
      <alignment horizontal="center" vertical="center"/>
    </xf>
    <xf numFmtId="14" fontId="7" fillId="3" borderId="7" xfId="1" applyNumberFormat="1" applyFont="1" applyFill="1" applyBorder="1" applyAlignment="1">
      <alignment horizontal="center" vertical="center" wrapText="1"/>
    </xf>
    <xf numFmtId="14" fontId="7" fillId="3" borderId="9" xfId="1" applyNumberFormat="1" applyFont="1" applyFill="1" applyBorder="1" applyAlignment="1">
      <alignment horizontal="center" vertical="center" wrapText="1"/>
    </xf>
    <xf numFmtId="14" fontId="8" fillId="4" borderId="11" xfId="1" applyNumberFormat="1" applyFont="1" applyFill="1" applyBorder="1" applyAlignment="1">
      <alignment horizontal="center" wrapText="1"/>
    </xf>
    <xf numFmtId="1" fontId="7" fillId="6" borderId="10" xfId="1" applyNumberFormat="1" applyFont="1" applyFill="1" applyBorder="1" applyAlignment="1">
      <alignment horizontal="center" vertical="center"/>
    </xf>
    <xf numFmtId="2" fontId="7" fillId="6" borderId="6" xfId="1" applyNumberFormat="1" applyFont="1" applyFill="1" applyBorder="1" applyAlignment="1">
      <alignment horizontal="center" vertical="center"/>
    </xf>
    <xf numFmtId="14" fontId="7" fillId="6" borderId="6" xfId="1" applyNumberFormat="1" applyFont="1" applyFill="1" applyBorder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14" fontId="13" fillId="8" borderId="15" xfId="1" applyNumberFormat="1" applyFont="1" applyFill="1" applyBorder="1" applyAlignment="1">
      <alignment horizontal="center" vertical="center" wrapText="1"/>
    </xf>
    <xf numFmtId="14" fontId="8" fillId="4" borderId="26" xfId="1" applyNumberFormat="1" applyFont="1" applyFill="1" applyBorder="1" applyAlignment="1">
      <alignment horizontal="center" wrapText="1"/>
    </xf>
    <xf numFmtId="1" fontId="7" fillId="6" borderId="19" xfId="1" applyNumberFormat="1" applyFont="1" applyFill="1" applyBorder="1" applyAlignment="1">
      <alignment horizontal="center" vertical="center"/>
    </xf>
    <xf numFmtId="14" fontId="7" fillId="8" borderId="18" xfId="1" applyNumberFormat="1" applyFont="1" applyFill="1" applyBorder="1" applyAlignment="1">
      <alignment horizontal="center" vertical="center" wrapText="1"/>
    </xf>
    <xf numFmtId="14" fontId="14" fillId="8" borderId="18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1" fontId="7" fillId="5" borderId="10" xfId="1" applyNumberFormat="1" applyFont="1" applyFill="1" applyBorder="1" applyAlignment="1">
      <alignment horizontal="center" vertical="center"/>
    </xf>
    <xf numFmtId="2" fontId="7" fillId="5" borderId="6" xfId="1" applyNumberFormat="1" applyFont="1" applyFill="1" applyBorder="1" applyAlignment="1">
      <alignment horizontal="center" vertical="center"/>
    </xf>
    <xf numFmtId="14" fontId="7" fillId="5" borderId="6" xfId="1" applyNumberFormat="1" applyFont="1" applyFill="1" applyBorder="1" applyAlignment="1">
      <alignment horizontal="center" vertical="center"/>
    </xf>
    <xf numFmtId="1" fontId="7" fillId="5" borderId="19" xfId="1" applyNumberFormat="1" applyFont="1" applyFill="1" applyBorder="1" applyAlignment="1">
      <alignment horizontal="center" vertical="center"/>
    </xf>
    <xf numFmtId="2" fontId="7" fillId="5" borderId="17" xfId="1" applyNumberFormat="1" applyFont="1" applyFill="1" applyBorder="1" applyAlignment="1">
      <alignment horizontal="center" vertical="center"/>
    </xf>
    <xf numFmtId="14" fontId="7" fillId="5" borderId="17" xfId="1" applyNumberFormat="1" applyFont="1" applyFill="1" applyBorder="1" applyAlignment="1">
      <alignment horizontal="center" vertical="center"/>
    </xf>
    <xf numFmtId="14" fontId="7" fillId="3" borderId="15" xfId="1" applyNumberFormat="1" applyFont="1" applyFill="1" applyBorder="1" applyAlignment="1">
      <alignment horizontal="center" vertical="center"/>
    </xf>
    <xf numFmtId="14" fontId="7" fillId="3" borderId="1" xfId="1" applyNumberFormat="1" applyFont="1" applyFill="1" applyBorder="1" applyAlignment="1">
      <alignment horizontal="center" vertical="center"/>
    </xf>
    <xf numFmtId="14" fontId="7" fillId="3" borderId="28" xfId="1" applyNumberFormat="1" applyFont="1" applyFill="1" applyBorder="1" applyAlignment="1">
      <alignment horizontal="center" vertical="center"/>
    </xf>
    <xf numFmtId="2" fontId="7" fillId="5" borderId="19" xfId="1" applyNumberFormat="1" applyFont="1" applyFill="1" applyBorder="1" applyAlignment="1">
      <alignment horizontal="center" vertical="center"/>
    </xf>
    <xf numFmtId="14" fontId="13" fillId="7" borderId="15" xfId="1" applyNumberFormat="1" applyFont="1" applyFill="1" applyBorder="1" applyAlignment="1">
      <alignment horizontal="center" vertical="center" wrapText="1"/>
    </xf>
    <xf numFmtId="14" fontId="8" fillId="4" borderId="29" xfId="1" applyNumberFormat="1" applyFont="1" applyFill="1" applyBorder="1" applyAlignment="1">
      <alignment horizontal="center" wrapText="1"/>
    </xf>
    <xf numFmtId="14" fontId="13" fillId="8" borderId="29" xfId="1" applyNumberFormat="1" applyFont="1" applyFill="1" applyBorder="1" applyAlignment="1">
      <alignment horizontal="center" vertical="center" wrapText="1"/>
    </xf>
    <xf numFmtId="14" fontId="8" fillId="4" borderId="31" xfId="1" applyNumberFormat="1" applyFont="1" applyFill="1" applyBorder="1" applyAlignment="1">
      <alignment horizontal="center" wrapText="1"/>
    </xf>
    <xf numFmtId="14" fontId="8" fillId="4" borderId="18" xfId="1" applyNumberFormat="1" applyFont="1" applyFill="1" applyBorder="1" applyAlignment="1">
      <alignment horizontal="center" vertical="center" wrapText="1"/>
    </xf>
    <xf numFmtId="14" fontId="8" fillId="4" borderId="29" xfId="1" applyNumberFormat="1" applyFont="1" applyFill="1" applyBorder="1" applyAlignment="1">
      <alignment horizontal="center" vertical="center" wrapText="1"/>
    </xf>
    <xf numFmtId="14" fontId="8" fillId="4" borderId="24" xfId="1" applyNumberFormat="1" applyFont="1" applyFill="1" applyBorder="1" applyAlignment="1">
      <alignment horizontal="center" vertical="center" wrapText="1"/>
    </xf>
    <xf numFmtId="14" fontId="7" fillId="7" borderId="5" xfId="1" applyNumberFormat="1" applyFont="1" applyFill="1" applyBorder="1" applyAlignment="1">
      <alignment horizontal="center" vertical="center" wrapText="1"/>
    </xf>
    <xf numFmtId="14" fontId="7" fillId="8" borderId="5" xfId="1" applyNumberFormat="1" applyFont="1" applyFill="1" applyBorder="1" applyAlignment="1">
      <alignment horizontal="center" vertical="center" wrapText="1"/>
    </xf>
    <xf numFmtId="14" fontId="8" fillId="0" borderId="27" xfId="1" applyNumberFormat="1" applyFont="1" applyBorder="1" applyAlignment="1">
      <alignment vertical="center" wrapText="1"/>
    </xf>
    <xf numFmtId="14" fontId="13" fillId="8" borderId="36" xfId="1" applyNumberFormat="1" applyFont="1" applyFill="1" applyBorder="1" applyAlignment="1">
      <alignment horizontal="center" vertical="center" wrapText="1"/>
    </xf>
    <xf numFmtId="14" fontId="7" fillId="8" borderId="36" xfId="1" applyNumberFormat="1" applyFont="1" applyFill="1" applyBorder="1" applyAlignment="1">
      <alignment horizontal="center" vertical="center" wrapText="1"/>
    </xf>
    <xf numFmtId="14" fontId="8" fillId="4" borderId="0" xfId="1" applyNumberFormat="1" applyFont="1" applyFill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/>
    </xf>
    <xf numFmtId="2" fontId="12" fillId="0" borderId="2" xfId="1" applyNumberFormat="1" applyFont="1" applyBorder="1" applyAlignment="1">
      <alignment horizontal="left" vertical="center"/>
    </xf>
    <xf numFmtId="14" fontId="12" fillId="0" borderId="2" xfId="1" applyNumberFormat="1" applyFont="1" applyBorder="1" applyAlignment="1">
      <alignment horizontal="center" vertical="center"/>
    </xf>
    <xf numFmtId="2" fontId="12" fillId="0" borderId="2" xfId="1" applyNumberFormat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left" vertical="center"/>
    </xf>
    <xf numFmtId="14" fontId="12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2" fontId="11" fillId="0" borderId="1" xfId="1" applyNumberFormat="1" applyFont="1" applyBorder="1" applyAlignment="1">
      <alignment horizontal="left" vertical="center"/>
    </xf>
    <xf numFmtId="14" fontId="11" fillId="0" borderId="1" xfId="1" applyNumberFormat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2" xfId="1" applyNumberFormat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left" vertical="center"/>
    </xf>
    <xf numFmtId="14" fontId="11" fillId="0" borderId="2" xfId="1" applyNumberFormat="1" applyFont="1" applyBorder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2" fontId="11" fillId="0" borderId="1" xfId="1" quotePrefix="1" applyNumberFormat="1" applyFont="1" applyBorder="1" applyAlignment="1">
      <alignment horizontal="center" vertical="center"/>
    </xf>
    <xf numFmtId="14" fontId="17" fillId="0" borderId="1" xfId="1" applyNumberFormat="1" applyFont="1" applyBorder="1" applyAlignment="1">
      <alignment horizontal="center" vertical="center"/>
    </xf>
    <xf numFmtId="2" fontId="12" fillId="0" borderId="27" xfId="1" applyNumberFormat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14" fontId="13" fillId="8" borderId="14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/>
    </xf>
    <xf numFmtId="14" fontId="7" fillId="3" borderId="18" xfId="1" applyNumberFormat="1" applyFont="1" applyFill="1" applyBorder="1" applyAlignment="1">
      <alignment horizontal="center" vertical="center" wrapText="1"/>
    </xf>
    <xf numFmtId="14" fontId="7" fillId="7" borderId="36" xfId="1" applyNumberFormat="1" applyFont="1" applyFill="1" applyBorder="1" applyAlignment="1">
      <alignment horizontal="center" vertical="center" wrapText="1"/>
    </xf>
    <xf numFmtId="43" fontId="12" fillId="0" borderId="0" xfId="8" applyFont="1" applyAlignment="1">
      <alignment vertical="center"/>
    </xf>
    <xf numFmtId="43" fontId="11" fillId="0" borderId="0" xfId="1" applyNumberFormat="1" applyFont="1" applyAlignment="1">
      <alignment vertical="center"/>
    </xf>
    <xf numFmtId="14" fontId="7" fillId="7" borderId="7" xfId="1" applyNumberFormat="1" applyFont="1" applyFill="1" applyBorder="1" applyAlignment="1">
      <alignment horizontal="center" vertical="center" wrapText="1"/>
    </xf>
    <xf numFmtId="14" fontId="7" fillId="8" borderId="29" xfId="1" applyNumberFormat="1" applyFont="1" applyFill="1" applyBorder="1" applyAlignment="1">
      <alignment horizontal="center" vertical="center" wrapText="1"/>
    </xf>
    <xf numFmtId="14" fontId="7" fillId="8" borderId="18" xfId="1" applyNumberFormat="1" applyFont="1" applyFill="1" applyBorder="1" applyAlignment="1">
      <alignment horizontal="center" vertical="center"/>
    </xf>
    <xf numFmtId="14" fontId="7" fillId="8" borderId="36" xfId="1" applyNumberFormat="1" applyFont="1" applyFill="1" applyBorder="1" applyAlignment="1">
      <alignment horizontal="center" vertical="center"/>
    </xf>
    <xf numFmtId="14" fontId="7" fillId="8" borderId="5" xfId="1" applyNumberFormat="1" applyFont="1" applyFill="1" applyBorder="1" applyAlignment="1">
      <alignment horizontal="center" vertical="center"/>
    </xf>
    <xf numFmtId="14" fontId="8" fillId="4" borderId="13" xfId="1" applyNumberFormat="1" applyFont="1" applyFill="1" applyBorder="1" applyAlignment="1">
      <alignment horizontal="center" vertical="center"/>
    </xf>
    <xf numFmtId="2" fontId="21" fillId="0" borderId="38" xfId="0" applyNumberFormat="1" applyFont="1" applyBorder="1" applyAlignment="1">
      <alignment horizontal="center" vertical="top" shrinkToFit="1"/>
    </xf>
    <xf numFmtId="2" fontId="21" fillId="0" borderId="2" xfId="0" applyNumberFormat="1" applyFont="1" applyBorder="1" applyAlignment="1">
      <alignment horizontal="center" vertical="top" shrinkToFit="1"/>
    </xf>
    <xf numFmtId="2" fontId="11" fillId="0" borderId="38" xfId="1" applyNumberFormat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14" fontId="7" fillId="7" borderId="27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4" fontId="7" fillId="3" borderId="25" xfId="1" applyNumberFormat="1" applyFont="1" applyFill="1" applyBorder="1" applyAlignment="1">
      <alignment horizontal="center" vertical="center" wrapText="1"/>
    </xf>
    <xf numFmtId="14" fontId="7" fillId="3" borderId="16" xfId="1" applyNumberFormat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/>
    </xf>
    <xf numFmtId="0" fontId="15" fillId="2" borderId="21" xfId="1" applyFont="1" applyFill="1" applyBorder="1" applyAlignment="1">
      <alignment horizontal="center"/>
    </xf>
    <xf numFmtId="0" fontId="15" fillId="2" borderId="2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23" xfId="1" applyFont="1" applyFill="1" applyBorder="1" applyAlignment="1">
      <alignment horizontal="center"/>
    </xf>
    <xf numFmtId="164" fontId="15" fillId="2" borderId="3" xfId="1" applyNumberFormat="1" applyFont="1" applyFill="1" applyBorder="1" applyAlignment="1">
      <alignment horizontal="center"/>
    </xf>
    <xf numFmtId="164" fontId="15" fillId="2" borderId="0" xfId="1" applyNumberFormat="1" applyFont="1" applyFill="1" applyAlignment="1">
      <alignment horizontal="center"/>
    </xf>
    <xf numFmtId="164" fontId="15" fillId="2" borderId="23" xfId="1" applyNumberFormat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 vertical="top"/>
    </xf>
    <xf numFmtId="0" fontId="15" fillId="2" borderId="5" xfId="1" applyFont="1" applyFill="1" applyBorder="1" applyAlignment="1">
      <alignment horizontal="center" vertical="top"/>
    </xf>
    <xf numFmtId="0" fontId="15" fillId="2" borderId="24" xfId="1" applyFont="1" applyFill="1" applyBorder="1" applyAlignment="1">
      <alignment horizontal="center" vertical="top"/>
    </xf>
    <xf numFmtId="0" fontId="7" fillId="5" borderId="14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14" fontId="7" fillId="3" borderId="16" xfId="1" applyNumberFormat="1" applyFont="1" applyFill="1" applyBorder="1" applyAlignment="1">
      <alignment horizontal="center" vertical="center" wrapText="1"/>
    </xf>
    <xf numFmtId="44" fontId="7" fillId="3" borderId="25" xfId="5" applyFont="1" applyFill="1" applyBorder="1" applyAlignment="1">
      <alignment horizontal="center" vertical="center" wrapText="1"/>
    </xf>
    <xf numFmtId="44" fontId="7" fillId="3" borderId="16" xfId="5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top"/>
    </xf>
    <xf numFmtId="14" fontId="13" fillId="8" borderId="14" xfId="1" applyNumberFormat="1" applyFont="1" applyFill="1" applyBorder="1" applyAlignment="1">
      <alignment horizontal="center" vertical="center" wrapText="1"/>
    </xf>
    <xf numFmtId="14" fontId="13" fillId="8" borderId="29" xfId="1" applyNumberFormat="1" applyFont="1" applyFill="1" applyBorder="1" applyAlignment="1">
      <alignment horizontal="center" vertical="center" wrapText="1"/>
    </xf>
    <xf numFmtId="14" fontId="7" fillId="3" borderId="15" xfId="1" applyNumberFormat="1" applyFont="1" applyFill="1" applyBorder="1" applyAlignment="1">
      <alignment horizontal="center" vertical="center"/>
    </xf>
    <xf numFmtId="14" fontId="7" fillId="8" borderId="25" xfId="1" applyNumberFormat="1" applyFont="1" applyFill="1" applyBorder="1" applyAlignment="1">
      <alignment horizontal="center" vertical="center" wrapText="1"/>
    </xf>
    <xf numFmtId="14" fontId="7" fillId="8" borderId="16" xfId="1" applyNumberFormat="1" applyFont="1" applyFill="1" applyBorder="1" applyAlignment="1">
      <alignment horizontal="center" vertical="center" wrapText="1"/>
    </xf>
    <xf numFmtId="14" fontId="13" fillId="8" borderId="37" xfId="1" applyNumberFormat="1" applyFont="1" applyFill="1" applyBorder="1" applyAlignment="1">
      <alignment horizontal="center" vertical="center" wrapText="1"/>
    </xf>
    <xf numFmtId="14" fontId="13" fillId="8" borderId="26" xfId="1" applyNumberFormat="1" applyFont="1" applyFill="1" applyBorder="1" applyAlignment="1">
      <alignment horizontal="center" vertical="center" wrapText="1"/>
    </xf>
    <xf numFmtId="14" fontId="7" fillId="8" borderId="14" xfId="1" applyNumberFormat="1" applyFont="1" applyFill="1" applyBorder="1" applyAlignment="1">
      <alignment horizontal="center" vertical="center" wrapText="1"/>
    </xf>
    <xf numFmtId="14" fontId="7" fillId="8" borderId="29" xfId="1" applyNumberFormat="1" applyFont="1" applyFill="1" applyBorder="1" applyAlignment="1">
      <alignment horizontal="center" vertical="center" wrapText="1"/>
    </xf>
    <xf numFmtId="14" fontId="7" fillId="3" borderId="15" xfId="1" applyNumberFormat="1" applyFont="1" applyFill="1" applyBorder="1" applyAlignment="1">
      <alignment horizontal="center" vertical="center" wrapText="1"/>
    </xf>
    <xf numFmtId="14" fontId="7" fillId="7" borderId="7" xfId="1" applyNumberFormat="1" applyFont="1" applyFill="1" applyBorder="1" applyAlignment="1">
      <alignment horizontal="center" vertical="center" wrapText="1"/>
    </xf>
    <xf numFmtId="14" fontId="7" fillId="7" borderId="8" xfId="1" applyNumberFormat="1" applyFont="1" applyFill="1" applyBorder="1" applyAlignment="1">
      <alignment horizontal="center" vertical="center" wrapText="1"/>
    </xf>
    <xf numFmtId="14" fontId="7" fillId="7" borderId="9" xfId="1" applyNumberFormat="1" applyFont="1" applyFill="1" applyBorder="1" applyAlignment="1">
      <alignment horizontal="center" vertical="center" wrapText="1"/>
    </xf>
    <xf numFmtId="14" fontId="7" fillId="7" borderId="14" xfId="1" applyNumberFormat="1" applyFont="1" applyFill="1" applyBorder="1" applyAlignment="1">
      <alignment horizontal="center" vertical="center" wrapText="1"/>
    </xf>
    <xf numFmtId="14" fontId="7" fillId="7" borderId="29" xfId="1" applyNumberFormat="1" applyFont="1" applyFill="1" applyBorder="1" applyAlignment="1">
      <alignment horizontal="center" vertical="center" wrapText="1"/>
    </xf>
    <xf numFmtId="14" fontId="7" fillId="7" borderId="35" xfId="1" applyNumberFormat="1" applyFont="1" applyFill="1" applyBorder="1" applyAlignment="1">
      <alignment horizontal="center" vertical="center" wrapText="1"/>
    </xf>
    <xf numFmtId="14" fontId="7" fillId="7" borderId="34" xfId="1" applyNumberFormat="1" applyFont="1" applyFill="1" applyBorder="1" applyAlignment="1">
      <alignment horizontal="center" vertical="center" wrapText="1"/>
    </xf>
    <xf numFmtId="14" fontId="13" fillId="7" borderId="21" xfId="1" applyNumberFormat="1" applyFont="1" applyFill="1" applyBorder="1" applyAlignment="1">
      <alignment horizontal="center" vertical="center" wrapText="1"/>
    </xf>
    <xf numFmtId="14" fontId="13" fillId="7" borderId="30" xfId="1" applyNumberFormat="1" applyFont="1" applyFill="1" applyBorder="1" applyAlignment="1">
      <alignment horizontal="center" vertical="center" wrapText="1"/>
    </xf>
    <xf numFmtId="14" fontId="7" fillId="3" borderId="7" xfId="1" applyNumberFormat="1" applyFont="1" applyFill="1" applyBorder="1" applyAlignment="1">
      <alignment horizontal="center" vertical="center" wrapText="1"/>
    </xf>
    <xf numFmtId="14" fontId="7" fillId="3" borderId="8" xfId="1" applyNumberFormat="1" applyFont="1" applyFill="1" applyBorder="1" applyAlignment="1">
      <alignment horizontal="center" vertical="center" wrapText="1"/>
    </xf>
    <xf numFmtId="14" fontId="7" fillId="3" borderId="9" xfId="1" applyNumberFormat="1" applyFont="1" applyFill="1" applyBorder="1" applyAlignment="1">
      <alignment horizontal="center" vertical="center" wrapText="1"/>
    </xf>
    <xf numFmtId="14" fontId="7" fillId="3" borderId="8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23" xfId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5" fillId="2" borderId="0" xfId="1" applyNumberFormat="1" applyFont="1" applyFill="1" applyAlignment="1">
      <alignment horizontal="center"/>
    </xf>
    <xf numFmtId="164" fontId="5" fillId="2" borderId="23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/>
    </xf>
    <xf numFmtId="0" fontId="5" fillId="2" borderId="5" xfId="1" applyFont="1" applyFill="1" applyBorder="1" applyAlignment="1">
      <alignment horizontal="center" vertical="top"/>
    </xf>
    <xf numFmtId="0" fontId="5" fillId="2" borderId="24" xfId="1" applyFont="1" applyFill="1" applyBorder="1" applyAlignment="1">
      <alignment horizontal="center" vertical="top"/>
    </xf>
    <xf numFmtId="0" fontId="7" fillId="6" borderId="14" xfId="1" applyFont="1" applyFill="1" applyBorder="1" applyAlignment="1">
      <alignment horizontal="center" vertical="center"/>
    </xf>
    <xf numFmtId="0" fontId="7" fillId="6" borderId="15" xfId="1" applyFont="1" applyFill="1" applyBorder="1" applyAlignment="1">
      <alignment horizontal="center" vertical="center"/>
    </xf>
    <xf numFmtId="0" fontId="7" fillId="6" borderId="16" xfId="1" applyFont="1" applyFill="1" applyBorder="1" applyAlignment="1">
      <alignment horizontal="center" vertical="center"/>
    </xf>
    <xf numFmtId="14" fontId="13" fillId="8" borderId="15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top"/>
    </xf>
    <xf numFmtId="14" fontId="7" fillId="7" borderId="32" xfId="1" applyNumberFormat="1" applyFont="1" applyFill="1" applyBorder="1" applyAlignment="1">
      <alignment horizontal="center" vertical="center" wrapText="1"/>
    </xf>
    <xf numFmtId="14" fontId="7" fillId="7" borderId="33" xfId="1" applyNumberFormat="1" applyFont="1" applyFill="1" applyBorder="1" applyAlignment="1">
      <alignment horizontal="center" vertical="center" wrapText="1"/>
    </xf>
    <xf numFmtId="14" fontId="7" fillId="7" borderId="1" xfId="1" applyNumberFormat="1" applyFont="1" applyFill="1" applyBorder="1" applyAlignment="1">
      <alignment horizontal="center" vertical="center" wrapText="1"/>
    </xf>
    <xf numFmtId="14" fontId="7" fillId="7" borderId="20" xfId="1" applyNumberFormat="1" applyFont="1" applyFill="1" applyBorder="1" applyAlignment="1">
      <alignment horizontal="center" vertical="center" wrapText="1"/>
    </xf>
    <xf numFmtId="14" fontId="7" fillId="7" borderId="22" xfId="1" applyNumberFormat="1" applyFont="1" applyFill="1" applyBorder="1" applyAlignment="1">
      <alignment horizontal="center" vertical="center" wrapText="1"/>
    </xf>
  </cellXfs>
  <cellStyles count="9">
    <cellStyle name="Hipervínculo 3" xfId="2" xr:uid="{00000000-0005-0000-0000-000000000000}"/>
    <cellStyle name="Hyperlink" xfId="4" xr:uid="{00000000-0005-0000-0000-000001000000}"/>
    <cellStyle name="Millares" xfId="8" builtinId="3"/>
    <cellStyle name="Moneda" xfId="5" builtinId="4"/>
    <cellStyle name="Normal" xfId="0" builtinId="0"/>
    <cellStyle name="Normal 2" xfId="3" xr:uid="{00000000-0005-0000-0000-000004000000}"/>
    <cellStyle name="Normal 2 2 2" xfId="6" xr:uid="{00000000-0005-0000-0000-000005000000}"/>
    <cellStyle name="Normal 27" xfId="1" xr:uid="{00000000-0005-0000-0000-000006000000}"/>
    <cellStyle name="Normal 3 2" xfId="7" xr:uid="{00000000-0005-0000-0000-000007000000}"/>
  </cellStyles>
  <dxfs count="8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Q135"/>
  <sheetViews>
    <sheetView showGridLines="0" zoomScale="49" zoomScaleNormal="106" workbookViewId="0">
      <pane xSplit="3" ySplit="5" topLeftCell="D12" activePane="bottomRight" state="frozen"/>
      <selection activeCell="S45" sqref="S45"/>
      <selection pane="topRight" activeCell="S45" sqref="S45"/>
      <selection pane="bottomLeft" activeCell="S45" sqref="S45"/>
      <selection pane="bottomRight" activeCell="A7" sqref="A7:B45"/>
    </sheetView>
  </sheetViews>
  <sheetFormatPr baseColWidth="10" defaultColWidth="11.33203125" defaultRowHeight="18"/>
  <cols>
    <col min="1" max="1" width="26.44140625" style="17" bestFit="1" customWidth="1"/>
    <col min="2" max="2" width="31.44140625" style="20" bestFit="1" customWidth="1"/>
    <col min="3" max="3" width="41.33203125" style="99" bestFit="1" customWidth="1"/>
    <col min="4" max="4" width="28.21875" style="99" hidden="1" customWidth="1"/>
    <col min="5" max="5" width="23.21875" style="99" hidden="1" customWidth="1"/>
    <col min="6" max="6" width="28.21875" style="99" hidden="1" customWidth="1"/>
    <col min="7" max="7" width="23.21875" style="99" hidden="1" customWidth="1"/>
    <col min="8" max="8" width="28.21875" style="99" hidden="1" customWidth="1"/>
    <col min="9" max="9" width="23.21875" style="99" hidden="1" customWidth="1"/>
    <col min="10" max="10" width="28.21875" style="99" hidden="1" customWidth="1"/>
    <col min="11" max="11" width="16" style="99" hidden="1" customWidth="1"/>
    <col min="12" max="12" width="28.21875" style="99" hidden="1" customWidth="1"/>
    <col min="13" max="13" width="28.21875" style="20" hidden="1" customWidth="1"/>
    <col min="14" max="14" width="16" style="20" hidden="1" customWidth="1"/>
    <col min="15" max="15" width="37.33203125" style="20" hidden="1" customWidth="1"/>
    <col min="16" max="16" width="33.88671875" style="20" hidden="1" customWidth="1"/>
    <col min="17" max="17" width="25.33203125" style="20" bestFit="1" customWidth="1"/>
    <col min="18" max="18" width="3.88671875" style="99" customWidth="1"/>
    <col min="19" max="16384" width="11.33203125" style="99"/>
  </cols>
  <sheetData>
    <row r="1" spans="1:17" s="33" customFormat="1" ht="25.8">
      <c r="A1" s="104" t="s">
        <v>182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</row>
    <row r="2" spans="1:17" s="33" customFormat="1" ht="25.8">
      <c r="A2" s="107" t="s">
        <v>183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1:17" s="33" customFormat="1" ht="25.8">
      <c r="A3" s="110">
        <f ca="1">TODAY()</f>
        <v>45686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17" s="33" customFormat="1" ht="26.4" thickBot="1">
      <c r="A4" s="113" t="s">
        <v>193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1:17" s="7" customFormat="1" ht="54.6" thickBot="1">
      <c r="A5" s="116" t="s">
        <v>180</v>
      </c>
      <c r="B5" s="117"/>
      <c r="C5" s="118"/>
      <c r="D5" s="102" t="s">
        <v>5</v>
      </c>
      <c r="E5" s="103"/>
      <c r="F5" s="102" t="s">
        <v>6</v>
      </c>
      <c r="G5" s="103"/>
      <c r="H5" s="102" t="s">
        <v>7</v>
      </c>
      <c r="I5" s="103"/>
      <c r="J5" s="4" t="s">
        <v>8</v>
      </c>
      <c r="K5" s="4"/>
      <c r="L5" s="3" t="s">
        <v>9</v>
      </c>
      <c r="M5" s="3" t="s">
        <v>10</v>
      </c>
      <c r="N5" s="3"/>
      <c r="O5" s="3" t="s">
        <v>11</v>
      </c>
      <c r="P5" s="3" t="s">
        <v>495</v>
      </c>
      <c r="Q5" s="29" t="s">
        <v>4</v>
      </c>
    </row>
    <row r="6" spans="1:17" s="7" customFormat="1" ht="18.600000000000001" thickBot="1">
      <c r="A6" s="43" t="s">
        <v>181</v>
      </c>
      <c r="B6" s="38" t="s">
        <v>1</v>
      </c>
      <c r="C6" s="39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262</v>
      </c>
      <c r="L6" s="11" t="s">
        <v>2</v>
      </c>
      <c r="M6" s="11" t="s">
        <v>2</v>
      </c>
      <c r="N6" s="11" t="s">
        <v>262</v>
      </c>
      <c r="O6" s="11" t="s">
        <v>2</v>
      </c>
      <c r="P6" s="12" t="s">
        <v>3</v>
      </c>
      <c r="Q6" s="15" t="s">
        <v>358</v>
      </c>
    </row>
    <row r="7" spans="1:17">
      <c r="A7" s="71">
        <v>1</v>
      </c>
      <c r="B7" s="61" t="s">
        <v>28</v>
      </c>
      <c r="C7" s="73">
        <v>41655</v>
      </c>
      <c r="D7" s="61">
        <v>250</v>
      </c>
      <c r="E7" s="61">
        <v>62.5</v>
      </c>
      <c r="F7" s="61">
        <v>250</v>
      </c>
      <c r="G7" s="61">
        <v>62.5</v>
      </c>
      <c r="H7" s="61">
        <v>250</v>
      </c>
      <c r="I7" s="61">
        <v>62.5</v>
      </c>
      <c r="J7" s="61">
        <v>250</v>
      </c>
      <c r="K7" s="61"/>
      <c r="L7" s="61">
        <v>250</v>
      </c>
      <c r="M7" s="61">
        <v>250</v>
      </c>
      <c r="N7" s="61"/>
      <c r="O7" s="61">
        <v>375</v>
      </c>
      <c r="P7" s="61">
        <v>62.5</v>
      </c>
      <c r="Q7" s="60">
        <f t="shared" ref="Q7:Q45" si="0">SUM(D7:P7)</f>
        <v>2125</v>
      </c>
    </row>
    <row r="8" spans="1:17" s="100" customFormat="1">
      <c r="A8" s="70">
        <v>2</v>
      </c>
      <c r="B8" s="69" t="s">
        <v>32</v>
      </c>
      <c r="C8" s="68">
        <v>41695</v>
      </c>
      <c r="D8" s="69">
        <v>120</v>
      </c>
      <c r="E8" s="69">
        <v>62.5</v>
      </c>
      <c r="F8" s="69">
        <v>180</v>
      </c>
      <c r="G8" s="69">
        <v>62.5</v>
      </c>
      <c r="H8" s="69">
        <v>180</v>
      </c>
      <c r="I8" s="69">
        <v>62.5</v>
      </c>
      <c r="J8" s="69">
        <v>180</v>
      </c>
      <c r="K8" s="69"/>
      <c r="L8" s="69">
        <v>0</v>
      </c>
      <c r="M8" s="65">
        <v>0</v>
      </c>
      <c r="N8" s="65"/>
      <c r="O8" s="69">
        <v>270</v>
      </c>
      <c r="P8" s="61">
        <v>62.5</v>
      </c>
      <c r="Q8" s="60">
        <f t="shared" si="0"/>
        <v>1180</v>
      </c>
    </row>
    <row r="9" spans="1:17" s="100" customFormat="1">
      <c r="A9" s="71">
        <v>3</v>
      </c>
      <c r="B9" s="65" t="s">
        <v>30</v>
      </c>
      <c r="C9" s="64">
        <v>41873</v>
      </c>
      <c r="D9" s="65">
        <v>60</v>
      </c>
      <c r="E9" s="60">
        <v>30</v>
      </c>
      <c r="F9" s="65">
        <v>110</v>
      </c>
      <c r="G9" s="65">
        <v>45</v>
      </c>
      <c r="H9" s="69">
        <v>110</v>
      </c>
      <c r="I9" s="65">
        <v>45</v>
      </c>
      <c r="J9" s="65">
        <v>110</v>
      </c>
      <c r="K9" s="65"/>
      <c r="L9" s="65">
        <v>120</v>
      </c>
      <c r="M9" s="65">
        <v>180</v>
      </c>
      <c r="N9" s="65"/>
      <c r="O9" s="65">
        <v>180</v>
      </c>
      <c r="P9" s="65">
        <v>45</v>
      </c>
      <c r="Q9" s="60">
        <f t="shared" si="0"/>
        <v>1035</v>
      </c>
    </row>
    <row r="10" spans="1:17">
      <c r="A10" s="70">
        <v>4</v>
      </c>
      <c r="B10" s="69" t="s">
        <v>112</v>
      </c>
      <c r="C10" s="68">
        <v>41926</v>
      </c>
      <c r="D10" s="69">
        <v>80</v>
      </c>
      <c r="E10" s="69">
        <v>45</v>
      </c>
      <c r="F10" s="69">
        <v>80</v>
      </c>
      <c r="G10" s="69">
        <v>30</v>
      </c>
      <c r="H10" s="69">
        <v>60</v>
      </c>
      <c r="I10" s="69">
        <v>20</v>
      </c>
      <c r="J10" s="69">
        <v>80</v>
      </c>
      <c r="K10" s="69"/>
      <c r="L10" s="69">
        <v>180</v>
      </c>
      <c r="M10" s="69">
        <v>110</v>
      </c>
      <c r="N10" s="69"/>
      <c r="O10" s="69">
        <v>180</v>
      </c>
      <c r="P10" s="69">
        <v>0</v>
      </c>
      <c r="Q10" s="60">
        <f t="shared" si="0"/>
        <v>865</v>
      </c>
    </row>
    <row r="11" spans="1:17">
      <c r="A11" s="71">
        <v>5</v>
      </c>
      <c r="B11" s="65" t="s">
        <v>29</v>
      </c>
      <c r="C11" s="64">
        <v>42117</v>
      </c>
      <c r="D11" s="65">
        <v>110</v>
      </c>
      <c r="E11" s="65">
        <v>0</v>
      </c>
      <c r="F11" s="65">
        <v>40</v>
      </c>
      <c r="G11" s="65">
        <v>30</v>
      </c>
      <c r="H11" s="65">
        <v>70</v>
      </c>
      <c r="I11" s="65">
        <v>0</v>
      </c>
      <c r="J11" s="65">
        <v>60</v>
      </c>
      <c r="K11" s="65"/>
      <c r="L11" s="65">
        <v>110</v>
      </c>
      <c r="M11" s="65">
        <v>80</v>
      </c>
      <c r="N11" s="65"/>
      <c r="O11" s="65">
        <v>90</v>
      </c>
      <c r="P11" s="65">
        <v>45</v>
      </c>
      <c r="Q11" s="60">
        <f t="shared" si="0"/>
        <v>635</v>
      </c>
    </row>
    <row r="12" spans="1:17">
      <c r="A12" s="70">
        <v>6</v>
      </c>
      <c r="B12" s="65" t="s">
        <v>374</v>
      </c>
      <c r="C12" s="64">
        <v>41658</v>
      </c>
      <c r="D12" s="65">
        <v>180</v>
      </c>
      <c r="E12" s="65">
        <v>0</v>
      </c>
      <c r="F12" s="65">
        <v>120</v>
      </c>
      <c r="G12" s="65">
        <v>45</v>
      </c>
      <c r="H12" s="69">
        <v>120</v>
      </c>
      <c r="I12" s="65">
        <v>45</v>
      </c>
      <c r="J12" s="65">
        <v>120</v>
      </c>
      <c r="K12" s="65"/>
      <c r="L12" s="69">
        <v>0</v>
      </c>
      <c r="M12" s="65">
        <v>0</v>
      </c>
      <c r="N12" s="65"/>
      <c r="O12" s="69">
        <v>0</v>
      </c>
      <c r="P12" s="69">
        <v>0</v>
      </c>
      <c r="Q12" s="60">
        <f t="shared" si="0"/>
        <v>630</v>
      </c>
    </row>
    <row r="13" spans="1:17" s="100" customFormat="1">
      <c r="A13" s="71">
        <v>7</v>
      </c>
      <c r="B13" s="69" t="s">
        <v>36</v>
      </c>
      <c r="C13" s="68">
        <v>41947</v>
      </c>
      <c r="D13" s="69">
        <v>70</v>
      </c>
      <c r="E13" s="69">
        <v>30</v>
      </c>
      <c r="F13" s="69">
        <v>70</v>
      </c>
      <c r="G13" s="69">
        <v>20</v>
      </c>
      <c r="H13" s="69">
        <v>80</v>
      </c>
      <c r="I13" s="69">
        <v>30</v>
      </c>
      <c r="J13" s="69">
        <v>70</v>
      </c>
      <c r="K13" s="69"/>
      <c r="L13" s="69">
        <v>80</v>
      </c>
      <c r="M13" s="69">
        <v>120</v>
      </c>
      <c r="N13" s="69"/>
      <c r="O13" s="69">
        <v>0</v>
      </c>
      <c r="P13" s="69">
        <v>0</v>
      </c>
      <c r="Q13" s="60">
        <f t="shared" si="0"/>
        <v>570</v>
      </c>
    </row>
    <row r="14" spans="1:17">
      <c r="A14" s="70">
        <v>8</v>
      </c>
      <c r="B14" s="69" t="s">
        <v>114</v>
      </c>
      <c r="C14" s="68">
        <v>42013</v>
      </c>
      <c r="D14" s="69">
        <v>50</v>
      </c>
      <c r="E14" s="69">
        <v>45</v>
      </c>
      <c r="F14" s="69">
        <v>40</v>
      </c>
      <c r="G14" s="69">
        <v>30</v>
      </c>
      <c r="H14" s="69">
        <v>40</v>
      </c>
      <c r="I14" s="69">
        <v>20</v>
      </c>
      <c r="J14" s="69">
        <v>50</v>
      </c>
      <c r="K14" s="69"/>
      <c r="L14" s="69">
        <v>60</v>
      </c>
      <c r="M14" s="69">
        <v>40</v>
      </c>
      <c r="N14" s="69"/>
      <c r="O14" s="69">
        <v>120</v>
      </c>
      <c r="P14" s="69">
        <v>0</v>
      </c>
      <c r="Q14" s="60">
        <f t="shared" si="0"/>
        <v>495</v>
      </c>
    </row>
    <row r="15" spans="1:17">
      <c r="A15" s="71">
        <v>9</v>
      </c>
      <c r="B15" s="65" t="s">
        <v>27</v>
      </c>
      <c r="C15" s="64">
        <v>42011</v>
      </c>
      <c r="D15" s="65">
        <v>40</v>
      </c>
      <c r="E15" s="65">
        <v>30</v>
      </c>
      <c r="F15" s="65">
        <v>30</v>
      </c>
      <c r="G15" s="65">
        <v>20</v>
      </c>
      <c r="H15" s="65">
        <v>40</v>
      </c>
      <c r="I15" s="65">
        <v>20</v>
      </c>
      <c r="J15" s="65">
        <v>40</v>
      </c>
      <c r="K15" s="65"/>
      <c r="L15" s="65">
        <v>70</v>
      </c>
      <c r="M15" s="65">
        <v>0</v>
      </c>
      <c r="N15" s="65"/>
      <c r="O15" s="65">
        <v>90</v>
      </c>
      <c r="P15" s="65">
        <v>27.5</v>
      </c>
      <c r="Q15" s="60">
        <f t="shared" si="0"/>
        <v>407.5</v>
      </c>
    </row>
    <row r="16" spans="1:17">
      <c r="A16" s="70">
        <v>10</v>
      </c>
      <c r="B16" s="69" t="s">
        <v>23</v>
      </c>
      <c r="C16" s="68">
        <v>42112</v>
      </c>
      <c r="D16" s="69">
        <v>40</v>
      </c>
      <c r="E16" s="69">
        <v>0</v>
      </c>
      <c r="F16" s="69">
        <v>40</v>
      </c>
      <c r="G16" s="69">
        <v>20</v>
      </c>
      <c r="H16" s="69">
        <v>40</v>
      </c>
      <c r="I16" s="69">
        <v>20</v>
      </c>
      <c r="J16" s="69">
        <v>40</v>
      </c>
      <c r="K16" s="69">
        <v>-15</v>
      </c>
      <c r="L16" s="69">
        <v>0</v>
      </c>
      <c r="M16" s="69">
        <v>70</v>
      </c>
      <c r="N16" s="69">
        <v>-15</v>
      </c>
      <c r="O16" s="69">
        <v>90</v>
      </c>
      <c r="P16" s="65">
        <v>27.5</v>
      </c>
      <c r="Q16" s="60">
        <f t="shared" si="0"/>
        <v>357.5</v>
      </c>
    </row>
    <row r="17" spans="1:17" s="100" customFormat="1">
      <c r="A17" s="71">
        <v>11</v>
      </c>
      <c r="B17" s="69" t="s">
        <v>24</v>
      </c>
      <c r="C17" s="68">
        <v>41844</v>
      </c>
      <c r="D17" s="69">
        <v>30</v>
      </c>
      <c r="E17" s="65">
        <v>30</v>
      </c>
      <c r="F17" s="69">
        <v>30</v>
      </c>
      <c r="G17" s="65">
        <v>0</v>
      </c>
      <c r="H17" s="69">
        <v>50</v>
      </c>
      <c r="I17" s="69">
        <v>0</v>
      </c>
      <c r="J17" s="69">
        <v>20</v>
      </c>
      <c r="K17" s="69"/>
      <c r="L17" s="69">
        <v>0</v>
      </c>
      <c r="M17" s="69">
        <v>60</v>
      </c>
      <c r="N17" s="69"/>
      <c r="O17" s="69">
        <v>60</v>
      </c>
      <c r="P17" s="69">
        <v>0</v>
      </c>
      <c r="Q17" s="60">
        <f t="shared" si="0"/>
        <v>280</v>
      </c>
    </row>
    <row r="18" spans="1:17" s="100" customFormat="1">
      <c r="A18" s="70">
        <v>12</v>
      </c>
      <c r="B18" s="69" t="s">
        <v>38</v>
      </c>
      <c r="C18" s="68">
        <v>42124</v>
      </c>
      <c r="D18" s="69">
        <v>30</v>
      </c>
      <c r="E18" s="69">
        <v>20</v>
      </c>
      <c r="F18" s="69">
        <v>20</v>
      </c>
      <c r="G18" s="69">
        <v>20</v>
      </c>
      <c r="H18" s="69">
        <v>20</v>
      </c>
      <c r="I18" s="69">
        <v>20</v>
      </c>
      <c r="J18" s="69">
        <v>30</v>
      </c>
      <c r="K18" s="69"/>
      <c r="L18" s="69">
        <v>30</v>
      </c>
      <c r="M18" s="69">
        <v>40</v>
      </c>
      <c r="N18" s="69"/>
      <c r="O18" s="69">
        <v>10</v>
      </c>
      <c r="P18" s="69">
        <v>7.5</v>
      </c>
      <c r="Q18" s="60">
        <f t="shared" si="0"/>
        <v>247.5</v>
      </c>
    </row>
    <row r="19" spans="1:17">
      <c r="A19" s="71">
        <v>13</v>
      </c>
      <c r="B19" s="65" t="s">
        <v>26</v>
      </c>
      <c r="C19" s="64">
        <v>42382</v>
      </c>
      <c r="D19" s="65">
        <v>20</v>
      </c>
      <c r="E19" s="65">
        <v>0</v>
      </c>
      <c r="F19" s="65">
        <v>50</v>
      </c>
      <c r="G19" s="65">
        <v>20</v>
      </c>
      <c r="H19" s="65">
        <v>30</v>
      </c>
      <c r="I19" s="65">
        <v>30</v>
      </c>
      <c r="J19" s="65">
        <v>0</v>
      </c>
      <c r="K19" s="65"/>
      <c r="L19" s="69">
        <v>0</v>
      </c>
      <c r="M19" s="65">
        <v>50</v>
      </c>
      <c r="N19" s="65"/>
      <c r="O19" s="65">
        <v>10</v>
      </c>
      <c r="P19" s="65">
        <v>20</v>
      </c>
      <c r="Q19" s="60">
        <f t="shared" si="0"/>
        <v>230</v>
      </c>
    </row>
    <row r="20" spans="1:17" s="100" customFormat="1">
      <c r="A20" s="71">
        <v>13</v>
      </c>
      <c r="B20" s="69" t="s">
        <v>34</v>
      </c>
      <c r="C20" s="68">
        <v>41950</v>
      </c>
      <c r="D20" s="69">
        <v>10</v>
      </c>
      <c r="E20" s="65">
        <v>0</v>
      </c>
      <c r="F20" s="69">
        <v>20</v>
      </c>
      <c r="G20" s="69">
        <v>20</v>
      </c>
      <c r="H20" s="69">
        <v>20</v>
      </c>
      <c r="I20" s="69">
        <v>30</v>
      </c>
      <c r="J20" s="69">
        <v>20</v>
      </c>
      <c r="K20" s="69"/>
      <c r="L20" s="69">
        <v>50</v>
      </c>
      <c r="M20" s="69">
        <v>30</v>
      </c>
      <c r="N20" s="69"/>
      <c r="O20" s="69">
        <v>20</v>
      </c>
      <c r="P20" s="69">
        <v>10</v>
      </c>
      <c r="Q20" s="60">
        <f t="shared" si="0"/>
        <v>230</v>
      </c>
    </row>
    <row r="21" spans="1:17" s="100" customFormat="1">
      <c r="A21" s="71">
        <v>15</v>
      </c>
      <c r="B21" s="65" t="s">
        <v>33</v>
      </c>
      <c r="C21" s="64">
        <v>41656</v>
      </c>
      <c r="D21" s="65">
        <v>40</v>
      </c>
      <c r="E21" s="65">
        <v>0</v>
      </c>
      <c r="F21" s="65">
        <v>60</v>
      </c>
      <c r="G21" s="65">
        <v>0</v>
      </c>
      <c r="H21" s="65">
        <v>0</v>
      </c>
      <c r="I21" s="69">
        <v>0</v>
      </c>
      <c r="J21" s="65">
        <v>0</v>
      </c>
      <c r="K21" s="65"/>
      <c r="L21" s="65">
        <v>40</v>
      </c>
      <c r="M21" s="65">
        <v>0</v>
      </c>
      <c r="N21" s="65"/>
      <c r="O21" s="65">
        <v>50</v>
      </c>
      <c r="P21" s="65">
        <v>30</v>
      </c>
      <c r="Q21" s="60">
        <f t="shared" si="0"/>
        <v>220</v>
      </c>
    </row>
    <row r="22" spans="1:17" s="100" customFormat="1">
      <c r="A22" s="70">
        <v>16</v>
      </c>
      <c r="B22" s="69" t="s">
        <v>296</v>
      </c>
      <c r="C22" s="68">
        <v>41880</v>
      </c>
      <c r="D22" s="69">
        <v>0</v>
      </c>
      <c r="E22" s="65">
        <v>0</v>
      </c>
      <c r="F22" s="69">
        <v>30</v>
      </c>
      <c r="G22" s="69">
        <v>30</v>
      </c>
      <c r="H22" s="69">
        <v>30</v>
      </c>
      <c r="I22" s="69">
        <v>0</v>
      </c>
      <c r="J22" s="69">
        <v>40</v>
      </c>
      <c r="K22" s="69"/>
      <c r="L22" s="69">
        <v>30</v>
      </c>
      <c r="M22" s="69">
        <v>30</v>
      </c>
      <c r="N22" s="69"/>
      <c r="O22" s="69">
        <v>10</v>
      </c>
      <c r="P22" s="69">
        <v>17.5</v>
      </c>
      <c r="Q22" s="60">
        <f t="shared" si="0"/>
        <v>217.5</v>
      </c>
    </row>
    <row r="23" spans="1:17" s="100" customFormat="1">
      <c r="A23" s="71">
        <v>17</v>
      </c>
      <c r="B23" s="65" t="s">
        <v>25</v>
      </c>
      <c r="C23" s="64">
        <v>42034</v>
      </c>
      <c r="D23" s="65">
        <v>20</v>
      </c>
      <c r="E23" s="65">
        <v>0</v>
      </c>
      <c r="F23" s="65">
        <v>20</v>
      </c>
      <c r="G23" s="65">
        <v>20</v>
      </c>
      <c r="H23" s="65">
        <v>10</v>
      </c>
      <c r="I23" s="65">
        <v>30</v>
      </c>
      <c r="J23" s="65">
        <v>30</v>
      </c>
      <c r="K23" s="65"/>
      <c r="L23" s="65">
        <v>40</v>
      </c>
      <c r="M23" s="65">
        <v>30</v>
      </c>
      <c r="N23" s="65"/>
      <c r="O23" s="65">
        <v>5</v>
      </c>
      <c r="P23" s="69">
        <v>10</v>
      </c>
      <c r="Q23" s="60">
        <f t="shared" si="0"/>
        <v>215</v>
      </c>
    </row>
    <row r="24" spans="1:17" s="100" customFormat="1">
      <c r="A24" s="70">
        <v>18</v>
      </c>
      <c r="B24" s="69" t="s">
        <v>297</v>
      </c>
      <c r="C24" s="68">
        <v>41963</v>
      </c>
      <c r="D24" s="69">
        <v>0</v>
      </c>
      <c r="E24" s="69">
        <v>0</v>
      </c>
      <c r="F24" s="69">
        <v>40</v>
      </c>
      <c r="G24" s="69">
        <v>0</v>
      </c>
      <c r="H24" s="69">
        <v>30</v>
      </c>
      <c r="I24" s="69">
        <v>0</v>
      </c>
      <c r="J24" s="69">
        <v>20</v>
      </c>
      <c r="K24" s="69"/>
      <c r="L24" s="69">
        <v>40</v>
      </c>
      <c r="M24" s="69">
        <v>20</v>
      </c>
      <c r="N24" s="69"/>
      <c r="O24" s="69">
        <v>30</v>
      </c>
      <c r="P24" s="69">
        <v>17.5</v>
      </c>
      <c r="Q24" s="60">
        <f t="shared" si="0"/>
        <v>197.5</v>
      </c>
    </row>
    <row r="25" spans="1:17" s="100" customFormat="1">
      <c r="A25" s="71">
        <v>19</v>
      </c>
      <c r="B25" s="65" t="s">
        <v>113</v>
      </c>
      <c r="C25" s="78"/>
      <c r="D25" s="65">
        <v>10</v>
      </c>
      <c r="E25" s="65">
        <v>20</v>
      </c>
      <c r="F25" s="65">
        <v>20</v>
      </c>
      <c r="G25" s="65">
        <v>20</v>
      </c>
      <c r="H25" s="65">
        <v>20</v>
      </c>
      <c r="I25" s="65">
        <v>20</v>
      </c>
      <c r="J25" s="65">
        <v>20</v>
      </c>
      <c r="K25" s="65"/>
      <c r="L25" s="65">
        <v>30</v>
      </c>
      <c r="M25" s="65">
        <v>20</v>
      </c>
      <c r="N25" s="65"/>
      <c r="O25" s="65">
        <v>5</v>
      </c>
      <c r="P25" s="69">
        <v>7.5</v>
      </c>
      <c r="Q25" s="60">
        <f t="shared" si="0"/>
        <v>192.5</v>
      </c>
    </row>
    <row r="26" spans="1:17">
      <c r="A26" s="70">
        <v>20</v>
      </c>
      <c r="B26" s="69" t="s">
        <v>31</v>
      </c>
      <c r="C26" s="68">
        <v>41644</v>
      </c>
      <c r="D26" s="69">
        <v>40</v>
      </c>
      <c r="E26" s="65">
        <v>0</v>
      </c>
      <c r="F26" s="69">
        <v>30</v>
      </c>
      <c r="G26" s="65">
        <v>0</v>
      </c>
      <c r="H26" s="69">
        <v>40</v>
      </c>
      <c r="I26" s="69">
        <v>0</v>
      </c>
      <c r="J26" s="69">
        <v>20</v>
      </c>
      <c r="K26" s="69"/>
      <c r="L26" s="69">
        <v>0</v>
      </c>
      <c r="M26" s="65">
        <v>0</v>
      </c>
      <c r="N26" s="65"/>
      <c r="O26" s="69">
        <v>30</v>
      </c>
      <c r="P26" s="69">
        <v>0</v>
      </c>
      <c r="Q26" s="60">
        <f t="shared" si="0"/>
        <v>160</v>
      </c>
    </row>
    <row r="27" spans="1:17" s="100" customFormat="1">
      <c r="A27" s="71">
        <v>21</v>
      </c>
      <c r="B27" s="69" t="s">
        <v>35</v>
      </c>
      <c r="C27" s="68">
        <v>41663</v>
      </c>
      <c r="D27" s="69">
        <v>20</v>
      </c>
      <c r="E27" s="69">
        <v>20</v>
      </c>
      <c r="F27" s="69">
        <v>20</v>
      </c>
      <c r="G27" s="65">
        <v>0</v>
      </c>
      <c r="H27" s="69">
        <v>20</v>
      </c>
      <c r="I27" s="69">
        <v>0</v>
      </c>
      <c r="J27" s="69">
        <v>30</v>
      </c>
      <c r="K27" s="69"/>
      <c r="L27" s="69">
        <v>20</v>
      </c>
      <c r="M27" s="69">
        <v>20</v>
      </c>
      <c r="N27" s="69"/>
      <c r="O27" s="69">
        <v>5</v>
      </c>
      <c r="P27" s="69">
        <v>0</v>
      </c>
      <c r="Q27" s="60">
        <f t="shared" si="0"/>
        <v>155</v>
      </c>
    </row>
    <row r="28" spans="1:17">
      <c r="A28" s="70">
        <v>22</v>
      </c>
      <c r="B28" s="69" t="s">
        <v>37</v>
      </c>
      <c r="C28" s="68">
        <v>42166</v>
      </c>
      <c r="D28" s="69">
        <v>20</v>
      </c>
      <c r="E28" s="65">
        <v>0</v>
      </c>
      <c r="F28" s="69">
        <v>20</v>
      </c>
      <c r="G28" s="65">
        <v>0</v>
      </c>
      <c r="H28" s="69">
        <v>30</v>
      </c>
      <c r="I28" s="69">
        <v>0</v>
      </c>
      <c r="J28" s="69">
        <v>0</v>
      </c>
      <c r="K28" s="69"/>
      <c r="L28" s="69">
        <v>30</v>
      </c>
      <c r="M28" s="69">
        <v>20</v>
      </c>
      <c r="N28" s="69"/>
      <c r="O28" s="69">
        <v>10</v>
      </c>
      <c r="P28" s="69">
        <v>0</v>
      </c>
      <c r="Q28" s="60">
        <f t="shared" si="0"/>
        <v>130</v>
      </c>
    </row>
    <row r="29" spans="1:17" s="100" customFormat="1">
      <c r="A29" s="71">
        <v>23</v>
      </c>
      <c r="B29" s="69" t="s">
        <v>194</v>
      </c>
      <c r="C29" s="68">
        <v>41743</v>
      </c>
      <c r="D29" s="69">
        <v>30</v>
      </c>
      <c r="E29" s="69">
        <v>20</v>
      </c>
      <c r="F29" s="69">
        <v>0</v>
      </c>
      <c r="G29" s="65">
        <v>0</v>
      </c>
      <c r="H29" s="69">
        <v>0</v>
      </c>
      <c r="I29" s="69">
        <v>0</v>
      </c>
      <c r="J29" s="69">
        <v>40</v>
      </c>
      <c r="K29" s="69"/>
      <c r="L29" s="69">
        <v>0</v>
      </c>
      <c r="M29" s="69">
        <v>20</v>
      </c>
      <c r="N29" s="69"/>
      <c r="O29" s="69">
        <v>0</v>
      </c>
      <c r="P29" s="69">
        <v>0</v>
      </c>
      <c r="Q29" s="60">
        <f t="shared" si="0"/>
        <v>110</v>
      </c>
    </row>
    <row r="30" spans="1:17" s="100" customFormat="1">
      <c r="A30" s="70">
        <v>24</v>
      </c>
      <c r="B30" s="69" t="s">
        <v>451</v>
      </c>
      <c r="C30" s="68">
        <v>42504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/>
      <c r="L30" s="69">
        <v>0</v>
      </c>
      <c r="M30" s="69">
        <v>30</v>
      </c>
      <c r="N30" s="69"/>
      <c r="O30" s="69">
        <v>20</v>
      </c>
      <c r="P30" s="69">
        <v>30</v>
      </c>
      <c r="Q30" s="60">
        <f t="shared" si="0"/>
        <v>80</v>
      </c>
    </row>
    <row r="31" spans="1:17" s="100" customFormat="1">
      <c r="A31" s="70">
        <v>24</v>
      </c>
      <c r="B31" s="69" t="s">
        <v>413</v>
      </c>
      <c r="C31" s="68">
        <v>42312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30</v>
      </c>
      <c r="K31" s="69"/>
      <c r="L31" s="69">
        <v>0</v>
      </c>
      <c r="M31" s="69">
        <v>40</v>
      </c>
      <c r="N31" s="69"/>
      <c r="O31" s="69">
        <v>10</v>
      </c>
      <c r="P31" s="69">
        <v>0</v>
      </c>
      <c r="Q31" s="60">
        <f t="shared" si="0"/>
        <v>80</v>
      </c>
    </row>
    <row r="32" spans="1:17" s="100" customFormat="1">
      <c r="A32" s="70">
        <v>26</v>
      </c>
      <c r="B32" s="65" t="s">
        <v>22</v>
      </c>
      <c r="C32" s="64">
        <v>41905</v>
      </c>
      <c r="D32" s="65">
        <v>20</v>
      </c>
      <c r="E32" s="65">
        <v>0</v>
      </c>
      <c r="F32" s="65">
        <v>0</v>
      </c>
      <c r="G32" s="65">
        <v>0</v>
      </c>
      <c r="H32" s="65">
        <v>10</v>
      </c>
      <c r="I32" s="69">
        <v>0</v>
      </c>
      <c r="J32" s="65">
        <v>0</v>
      </c>
      <c r="K32" s="65"/>
      <c r="L32" s="69">
        <v>0</v>
      </c>
      <c r="M32" s="65">
        <v>0</v>
      </c>
      <c r="N32" s="65"/>
      <c r="O32" s="65">
        <v>10</v>
      </c>
      <c r="P32" s="69">
        <v>0</v>
      </c>
      <c r="Q32" s="60">
        <f t="shared" si="0"/>
        <v>40</v>
      </c>
    </row>
    <row r="33" spans="1:17" s="100" customFormat="1">
      <c r="A33" s="71">
        <v>27</v>
      </c>
      <c r="B33" s="65" t="s">
        <v>470</v>
      </c>
      <c r="C33" s="68">
        <v>42248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5"/>
      <c r="L33" s="69">
        <v>0</v>
      </c>
      <c r="M33" s="69">
        <v>0</v>
      </c>
      <c r="N33" s="65"/>
      <c r="O33" s="65">
        <v>20</v>
      </c>
      <c r="P33" s="65">
        <v>15</v>
      </c>
      <c r="Q33" s="60">
        <f t="shared" si="0"/>
        <v>35</v>
      </c>
    </row>
    <row r="34" spans="1:17" s="100" customFormat="1">
      <c r="A34" s="70">
        <v>28</v>
      </c>
      <c r="B34" s="69" t="s">
        <v>501</v>
      </c>
      <c r="C34" s="68"/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/>
      <c r="L34" s="69">
        <v>0</v>
      </c>
      <c r="M34" s="69">
        <v>0</v>
      </c>
      <c r="N34" s="69"/>
      <c r="O34" s="69">
        <v>0</v>
      </c>
      <c r="P34" s="69">
        <v>20</v>
      </c>
      <c r="Q34" s="60">
        <f t="shared" si="0"/>
        <v>20</v>
      </c>
    </row>
    <row r="35" spans="1:17" s="100" customFormat="1">
      <c r="A35" s="70">
        <v>28</v>
      </c>
      <c r="B35" s="69" t="s">
        <v>412</v>
      </c>
      <c r="C35" s="68">
        <v>42089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20</v>
      </c>
      <c r="K35" s="69"/>
      <c r="L35" s="69">
        <v>0</v>
      </c>
      <c r="M35" s="65">
        <v>0</v>
      </c>
      <c r="N35" s="65"/>
      <c r="O35" s="69">
        <v>0</v>
      </c>
      <c r="P35" s="69">
        <v>0</v>
      </c>
      <c r="Q35" s="60">
        <f t="shared" si="0"/>
        <v>20</v>
      </c>
    </row>
    <row r="36" spans="1:17">
      <c r="A36" s="70">
        <v>28</v>
      </c>
      <c r="B36" s="69" t="s">
        <v>452</v>
      </c>
      <c r="C36" s="68">
        <v>42375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/>
      <c r="L36" s="69">
        <v>0</v>
      </c>
      <c r="M36" s="69">
        <v>20</v>
      </c>
      <c r="N36" s="69"/>
      <c r="O36" s="69">
        <v>0</v>
      </c>
      <c r="P36" s="69">
        <v>0</v>
      </c>
      <c r="Q36" s="60">
        <f t="shared" si="0"/>
        <v>20</v>
      </c>
    </row>
    <row r="37" spans="1:17" s="100" customFormat="1">
      <c r="A37" s="70">
        <v>28</v>
      </c>
      <c r="B37" s="69" t="s">
        <v>469</v>
      </c>
      <c r="C37" s="68">
        <v>42580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/>
      <c r="L37" s="69">
        <v>0</v>
      </c>
      <c r="M37" s="69">
        <v>0</v>
      </c>
      <c r="N37" s="69"/>
      <c r="O37" s="69">
        <v>20</v>
      </c>
      <c r="P37" s="69">
        <v>0</v>
      </c>
      <c r="Q37" s="60">
        <f t="shared" si="0"/>
        <v>20</v>
      </c>
    </row>
    <row r="38" spans="1:17" s="100" customFormat="1">
      <c r="A38" s="70">
        <v>32</v>
      </c>
      <c r="B38" s="69" t="s">
        <v>502</v>
      </c>
      <c r="C38" s="68"/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/>
      <c r="L38" s="69">
        <v>0</v>
      </c>
      <c r="M38" s="69">
        <v>0</v>
      </c>
      <c r="N38" s="69"/>
      <c r="O38" s="69">
        <v>0</v>
      </c>
      <c r="P38" s="69">
        <v>15</v>
      </c>
      <c r="Q38" s="60">
        <f t="shared" si="0"/>
        <v>15</v>
      </c>
    </row>
    <row r="39" spans="1:17" s="100" customFormat="1">
      <c r="A39" s="71">
        <v>33</v>
      </c>
      <c r="B39" s="65" t="s">
        <v>503</v>
      </c>
      <c r="C39" s="101"/>
      <c r="D39" s="69">
        <v>0</v>
      </c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5"/>
      <c r="L39" s="69">
        <v>0</v>
      </c>
      <c r="M39" s="69">
        <v>0</v>
      </c>
      <c r="N39" s="65"/>
      <c r="O39" s="69">
        <v>0</v>
      </c>
      <c r="P39" s="65">
        <v>10</v>
      </c>
      <c r="Q39" s="60">
        <f t="shared" si="0"/>
        <v>10</v>
      </c>
    </row>
    <row r="40" spans="1:17" s="100" customFormat="1">
      <c r="A40" s="71">
        <v>33</v>
      </c>
      <c r="B40" s="65" t="s">
        <v>504</v>
      </c>
      <c r="C40" s="101"/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5"/>
      <c r="L40" s="69">
        <v>0</v>
      </c>
      <c r="M40" s="69">
        <v>0</v>
      </c>
      <c r="N40" s="65"/>
      <c r="O40" s="69">
        <v>0</v>
      </c>
      <c r="P40" s="65">
        <v>10</v>
      </c>
      <c r="Q40" s="60">
        <f t="shared" si="0"/>
        <v>10</v>
      </c>
    </row>
    <row r="41" spans="1:17" s="100" customFormat="1">
      <c r="A41" s="71">
        <v>33</v>
      </c>
      <c r="B41" s="69" t="s">
        <v>471</v>
      </c>
      <c r="C41" s="68">
        <v>42355</v>
      </c>
      <c r="D41" s="69">
        <v>0</v>
      </c>
      <c r="E41" s="69">
        <v>0</v>
      </c>
      <c r="F41" s="69">
        <v>0</v>
      </c>
      <c r="G41" s="69">
        <v>0</v>
      </c>
      <c r="H41" s="69">
        <v>0</v>
      </c>
      <c r="I41" s="69">
        <v>0</v>
      </c>
      <c r="J41" s="69">
        <v>0</v>
      </c>
      <c r="K41" s="69"/>
      <c r="L41" s="69">
        <v>0</v>
      </c>
      <c r="M41" s="69">
        <v>0</v>
      </c>
      <c r="N41" s="69"/>
      <c r="O41" s="69">
        <v>10</v>
      </c>
      <c r="P41" s="69">
        <v>0</v>
      </c>
      <c r="Q41" s="60">
        <f t="shared" si="0"/>
        <v>10</v>
      </c>
    </row>
    <row r="42" spans="1:17" s="100" customFormat="1">
      <c r="A42" s="70">
        <v>36</v>
      </c>
      <c r="B42" s="69" t="s">
        <v>505</v>
      </c>
      <c r="C42" s="68"/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/>
      <c r="L42" s="69">
        <v>0</v>
      </c>
      <c r="M42" s="69">
        <v>0</v>
      </c>
      <c r="N42" s="69"/>
      <c r="O42" s="69">
        <v>0</v>
      </c>
      <c r="P42" s="69">
        <v>7.5</v>
      </c>
      <c r="Q42" s="60">
        <f t="shared" si="0"/>
        <v>7.5</v>
      </c>
    </row>
    <row r="43" spans="1:17" s="100" customFormat="1">
      <c r="A43" s="70">
        <v>36</v>
      </c>
      <c r="B43" s="69" t="s">
        <v>506</v>
      </c>
      <c r="C43" s="68"/>
      <c r="D43" s="69">
        <v>0</v>
      </c>
      <c r="E43" s="69">
        <v>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/>
      <c r="L43" s="69">
        <v>0</v>
      </c>
      <c r="M43" s="69">
        <v>0</v>
      </c>
      <c r="N43" s="69"/>
      <c r="O43" s="69">
        <v>0</v>
      </c>
      <c r="P43" s="69">
        <v>7.5</v>
      </c>
      <c r="Q43" s="60">
        <f t="shared" si="0"/>
        <v>7.5</v>
      </c>
    </row>
    <row r="44" spans="1:17" s="100" customFormat="1">
      <c r="A44" s="70">
        <v>38</v>
      </c>
      <c r="B44" s="69" t="s">
        <v>472</v>
      </c>
      <c r="C44" s="68"/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/>
      <c r="L44" s="69">
        <v>0</v>
      </c>
      <c r="M44" s="69">
        <v>0</v>
      </c>
      <c r="N44" s="69"/>
      <c r="O44" s="69">
        <v>5</v>
      </c>
      <c r="P44" s="69">
        <v>0</v>
      </c>
      <c r="Q44" s="60">
        <f t="shared" si="0"/>
        <v>5</v>
      </c>
    </row>
    <row r="45" spans="1:17" s="100" customFormat="1">
      <c r="A45" s="70">
        <v>38</v>
      </c>
      <c r="B45" s="69" t="s">
        <v>474</v>
      </c>
      <c r="C45" s="68">
        <v>41901</v>
      </c>
      <c r="D45" s="69">
        <v>0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/>
      <c r="L45" s="69">
        <v>0</v>
      </c>
      <c r="M45" s="69">
        <v>0</v>
      </c>
      <c r="N45" s="69"/>
      <c r="O45" s="69">
        <v>5</v>
      </c>
      <c r="P45" s="69">
        <v>0</v>
      </c>
      <c r="Q45" s="60">
        <f t="shared" si="0"/>
        <v>5</v>
      </c>
    </row>
    <row r="46" spans="1:17">
      <c r="D46" s="20"/>
      <c r="E46" s="20"/>
      <c r="F46" s="20"/>
      <c r="G46" s="20"/>
      <c r="H46" s="20"/>
      <c r="I46" s="20"/>
      <c r="J46" s="20"/>
      <c r="K46" s="20"/>
      <c r="L46" s="20"/>
    </row>
    <row r="47" spans="1:17">
      <c r="D47" s="20"/>
      <c r="E47" s="20"/>
      <c r="F47" s="20"/>
      <c r="G47" s="20"/>
      <c r="H47" s="20"/>
      <c r="I47" s="20"/>
      <c r="J47" s="20"/>
      <c r="K47" s="20"/>
      <c r="L47" s="20"/>
    </row>
    <row r="48" spans="1:17">
      <c r="D48" s="20"/>
      <c r="E48" s="20"/>
      <c r="F48" s="20"/>
      <c r="G48" s="20"/>
      <c r="H48" s="20"/>
      <c r="I48" s="20"/>
      <c r="J48" s="20"/>
      <c r="K48" s="20"/>
      <c r="L48" s="20"/>
    </row>
    <row r="49" spans="4:12">
      <c r="D49" s="20"/>
      <c r="E49" s="20"/>
      <c r="F49" s="20"/>
      <c r="G49" s="20"/>
      <c r="H49" s="20"/>
      <c r="I49" s="20"/>
      <c r="J49" s="20"/>
      <c r="K49" s="20"/>
      <c r="L49" s="20"/>
    </row>
    <row r="50" spans="4:12">
      <c r="D50" s="20"/>
      <c r="E50" s="20"/>
      <c r="F50" s="20"/>
      <c r="G50" s="20"/>
      <c r="H50" s="20"/>
      <c r="I50" s="20"/>
      <c r="J50" s="20"/>
      <c r="K50" s="20"/>
      <c r="L50" s="20"/>
    </row>
    <row r="51" spans="4:12">
      <c r="D51" s="20"/>
      <c r="E51" s="20"/>
      <c r="F51" s="20"/>
      <c r="G51" s="20"/>
      <c r="H51" s="20"/>
      <c r="I51" s="20"/>
      <c r="J51" s="20"/>
      <c r="K51" s="20"/>
      <c r="L51" s="20"/>
    </row>
    <row r="52" spans="4:12">
      <c r="D52" s="20"/>
      <c r="E52" s="20"/>
      <c r="F52" s="20"/>
      <c r="G52" s="20"/>
      <c r="H52" s="20"/>
      <c r="I52" s="20"/>
      <c r="J52" s="20"/>
      <c r="K52" s="20"/>
      <c r="L52" s="20"/>
    </row>
    <row r="53" spans="4:12">
      <c r="D53" s="20"/>
      <c r="E53" s="20"/>
      <c r="F53" s="20"/>
      <c r="G53" s="20"/>
      <c r="H53" s="20"/>
      <c r="I53" s="20"/>
      <c r="J53" s="20"/>
      <c r="K53" s="20"/>
      <c r="L53" s="20"/>
    </row>
    <row r="54" spans="4:12">
      <c r="D54" s="20"/>
      <c r="E54" s="20"/>
      <c r="F54" s="20"/>
      <c r="G54" s="20"/>
      <c r="H54" s="20"/>
      <c r="I54" s="20"/>
      <c r="J54" s="20"/>
      <c r="K54" s="20"/>
      <c r="L54" s="20"/>
    </row>
    <row r="55" spans="4:12">
      <c r="D55" s="20"/>
      <c r="E55" s="20"/>
      <c r="F55" s="20"/>
      <c r="G55" s="20"/>
      <c r="H55" s="20"/>
      <c r="I55" s="20"/>
      <c r="J55" s="20"/>
      <c r="K55" s="20"/>
      <c r="L55" s="20"/>
    </row>
    <row r="56" spans="4:12">
      <c r="D56" s="20"/>
      <c r="E56" s="20"/>
      <c r="F56" s="20"/>
      <c r="G56" s="20"/>
      <c r="H56" s="20"/>
      <c r="I56" s="20"/>
      <c r="J56" s="20"/>
      <c r="K56" s="20"/>
      <c r="L56" s="20"/>
    </row>
    <row r="57" spans="4:12">
      <c r="D57" s="20"/>
      <c r="E57" s="20"/>
      <c r="F57" s="20"/>
      <c r="G57" s="20"/>
      <c r="H57" s="20"/>
      <c r="I57" s="20"/>
      <c r="J57" s="20"/>
      <c r="K57" s="20"/>
      <c r="L57" s="20"/>
    </row>
    <row r="58" spans="4:12">
      <c r="D58" s="20"/>
      <c r="E58" s="20"/>
      <c r="F58" s="20"/>
      <c r="G58" s="20"/>
      <c r="H58" s="20"/>
      <c r="I58" s="20"/>
      <c r="J58" s="20"/>
      <c r="K58" s="20"/>
      <c r="L58" s="20"/>
    </row>
    <row r="59" spans="4:12">
      <c r="D59" s="20"/>
      <c r="E59" s="20"/>
      <c r="F59" s="20"/>
      <c r="G59" s="20"/>
      <c r="H59" s="20"/>
      <c r="I59" s="20"/>
      <c r="J59" s="20"/>
      <c r="K59" s="20"/>
      <c r="L59" s="20"/>
    </row>
    <row r="60" spans="4:12">
      <c r="D60" s="20"/>
      <c r="E60" s="20"/>
      <c r="F60" s="20"/>
      <c r="G60" s="20"/>
      <c r="H60" s="20"/>
      <c r="I60" s="20"/>
      <c r="J60" s="20"/>
      <c r="K60" s="20"/>
      <c r="L60" s="20"/>
    </row>
    <row r="61" spans="4:12">
      <c r="D61" s="20"/>
      <c r="E61" s="20"/>
      <c r="F61" s="20"/>
      <c r="G61" s="20"/>
      <c r="H61" s="20"/>
      <c r="I61" s="20"/>
      <c r="J61" s="20"/>
      <c r="K61" s="20"/>
      <c r="L61" s="20"/>
    </row>
    <row r="62" spans="4:12">
      <c r="D62" s="20"/>
      <c r="E62" s="20"/>
      <c r="F62" s="20"/>
      <c r="G62" s="20"/>
      <c r="H62" s="20"/>
      <c r="I62" s="20"/>
      <c r="J62" s="20"/>
      <c r="K62" s="20"/>
      <c r="L62" s="20"/>
    </row>
    <row r="63" spans="4:12">
      <c r="D63" s="20"/>
      <c r="E63" s="20"/>
      <c r="F63" s="20"/>
      <c r="G63" s="20"/>
      <c r="H63" s="20"/>
      <c r="I63" s="20"/>
      <c r="J63" s="20"/>
      <c r="K63" s="20"/>
      <c r="L63" s="20"/>
    </row>
    <row r="64" spans="4:12">
      <c r="D64" s="20"/>
      <c r="E64" s="20"/>
      <c r="F64" s="20"/>
      <c r="G64" s="20"/>
      <c r="H64" s="20"/>
      <c r="I64" s="20"/>
      <c r="J64" s="20"/>
      <c r="K64" s="20"/>
      <c r="L64" s="20"/>
    </row>
    <row r="65" spans="4:12">
      <c r="D65" s="20"/>
      <c r="E65" s="20"/>
      <c r="F65" s="20"/>
      <c r="G65" s="20"/>
      <c r="H65" s="20"/>
      <c r="I65" s="20"/>
      <c r="J65" s="20"/>
      <c r="K65" s="20"/>
      <c r="L65" s="20"/>
    </row>
    <row r="66" spans="4:12">
      <c r="D66" s="20"/>
      <c r="E66" s="20"/>
      <c r="F66" s="20"/>
      <c r="G66" s="20"/>
      <c r="H66" s="20"/>
      <c r="I66" s="20"/>
      <c r="J66" s="20"/>
      <c r="K66" s="20"/>
      <c r="L66" s="20"/>
    </row>
    <row r="67" spans="4:12">
      <c r="D67" s="20"/>
      <c r="E67" s="20"/>
      <c r="F67" s="20"/>
      <c r="G67" s="20"/>
      <c r="H67" s="20"/>
      <c r="I67" s="20"/>
      <c r="J67" s="20"/>
      <c r="K67" s="20"/>
      <c r="L67" s="20"/>
    </row>
    <row r="68" spans="4:12">
      <c r="D68" s="20"/>
      <c r="E68" s="20"/>
      <c r="F68" s="20"/>
      <c r="G68" s="20"/>
      <c r="H68" s="20"/>
      <c r="I68" s="20"/>
      <c r="J68" s="20"/>
      <c r="K68" s="20"/>
      <c r="L68" s="20"/>
    </row>
    <row r="69" spans="4:12">
      <c r="D69" s="20"/>
      <c r="E69" s="20"/>
      <c r="F69" s="20"/>
      <c r="G69" s="20"/>
      <c r="H69" s="20"/>
      <c r="I69" s="20"/>
      <c r="J69" s="20"/>
      <c r="K69" s="20"/>
      <c r="L69" s="20"/>
    </row>
    <row r="70" spans="4:12">
      <c r="D70" s="20"/>
      <c r="E70" s="20"/>
      <c r="F70" s="20"/>
      <c r="G70" s="20"/>
      <c r="H70" s="20"/>
      <c r="I70" s="20"/>
      <c r="J70" s="20"/>
      <c r="K70" s="20"/>
      <c r="L70" s="20"/>
    </row>
    <row r="71" spans="4:12">
      <c r="D71" s="20"/>
      <c r="E71" s="20"/>
      <c r="F71" s="20"/>
      <c r="G71" s="20"/>
      <c r="H71" s="20"/>
      <c r="I71" s="20"/>
      <c r="J71" s="20"/>
      <c r="K71" s="20"/>
      <c r="L71" s="20"/>
    </row>
    <row r="72" spans="4:12">
      <c r="D72" s="20"/>
      <c r="E72" s="20"/>
      <c r="F72" s="20"/>
      <c r="G72" s="20"/>
      <c r="H72" s="20"/>
      <c r="I72" s="20"/>
      <c r="J72" s="20"/>
      <c r="K72" s="20"/>
      <c r="L72" s="20"/>
    </row>
    <row r="73" spans="4:12">
      <c r="D73" s="20"/>
      <c r="E73" s="20"/>
      <c r="F73" s="20"/>
      <c r="G73" s="20"/>
      <c r="H73" s="20"/>
      <c r="I73" s="20"/>
      <c r="J73" s="20"/>
      <c r="K73" s="20"/>
      <c r="L73" s="20"/>
    </row>
    <row r="74" spans="4:12">
      <c r="D74" s="20"/>
      <c r="E74" s="20"/>
      <c r="F74" s="20"/>
      <c r="G74" s="20"/>
      <c r="H74" s="20"/>
      <c r="I74" s="20"/>
      <c r="J74" s="20"/>
      <c r="K74" s="20"/>
      <c r="L74" s="20"/>
    </row>
    <row r="75" spans="4:12">
      <c r="D75" s="20"/>
      <c r="E75" s="20"/>
      <c r="F75" s="20"/>
      <c r="G75" s="20"/>
      <c r="H75" s="20"/>
      <c r="I75" s="20"/>
      <c r="J75" s="20"/>
      <c r="K75" s="20"/>
      <c r="L75" s="20"/>
    </row>
    <row r="76" spans="4:12">
      <c r="D76" s="20"/>
      <c r="E76" s="20"/>
      <c r="F76" s="20"/>
      <c r="G76" s="20"/>
      <c r="H76" s="20"/>
      <c r="I76" s="20"/>
      <c r="J76" s="20"/>
      <c r="K76" s="20"/>
      <c r="L76" s="20"/>
    </row>
    <row r="77" spans="4:12">
      <c r="D77" s="20"/>
      <c r="E77" s="20"/>
      <c r="F77" s="20"/>
      <c r="G77" s="20"/>
      <c r="H77" s="20"/>
      <c r="I77" s="20"/>
      <c r="J77" s="20"/>
      <c r="K77" s="20"/>
      <c r="L77" s="20"/>
    </row>
    <row r="78" spans="4:12">
      <c r="D78" s="20"/>
      <c r="E78" s="20"/>
      <c r="F78" s="20"/>
      <c r="G78" s="20"/>
      <c r="H78" s="20"/>
      <c r="I78" s="20"/>
      <c r="J78" s="20"/>
      <c r="K78" s="20"/>
      <c r="L78" s="20"/>
    </row>
    <row r="79" spans="4:12">
      <c r="D79" s="20"/>
      <c r="E79" s="20"/>
      <c r="F79" s="20"/>
      <c r="G79" s="20"/>
      <c r="H79" s="20"/>
      <c r="I79" s="20"/>
      <c r="J79" s="20"/>
      <c r="K79" s="20"/>
      <c r="L79" s="20"/>
    </row>
    <row r="80" spans="4:12">
      <c r="D80" s="20"/>
      <c r="E80" s="20"/>
      <c r="F80" s="20"/>
      <c r="G80" s="20"/>
      <c r="H80" s="20"/>
      <c r="I80" s="20"/>
      <c r="J80" s="20"/>
      <c r="K80" s="20"/>
      <c r="L80" s="20"/>
    </row>
    <row r="81" spans="4:12">
      <c r="D81" s="20"/>
      <c r="E81" s="20"/>
      <c r="F81" s="20"/>
      <c r="G81" s="20"/>
      <c r="H81" s="20"/>
      <c r="I81" s="20"/>
      <c r="J81" s="20"/>
      <c r="K81" s="20"/>
      <c r="L81" s="20"/>
    </row>
    <row r="82" spans="4:12">
      <c r="D82" s="20"/>
      <c r="E82" s="20"/>
      <c r="F82" s="20"/>
      <c r="G82" s="20"/>
      <c r="H82" s="20"/>
      <c r="I82" s="20"/>
      <c r="J82" s="20"/>
      <c r="K82" s="20"/>
      <c r="L82" s="20"/>
    </row>
    <row r="83" spans="4:12">
      <c r="D83" s="20"/>
      <c r="E83" s="20"/>
      <c r="F83" s="20"/>
      <c r="G83" s="20"/>
      <c r="H83" s="20"/>
      <c r="I83" s="20"/>
      <c r="J83" s="20"/>
      <c r="K83" s="20"/>
      <c r="L83" s="20"/>
    </row>
    <row r="84" spans="4:12">
      <c r="D84" s="20"/>
      <c r="E84" s="20"/>
      <c r="F84" s="20"/>
      <c r="G84" s="20"/>
      <c r="H84" s="20"/>
      <c r="I84" s="20"/>
      <c r="J84" s="20"/>
      <c r="K84" s="20"/>
      <c r="L84" s="20"/>
    </row>
    <row r="85" spans="4:12">
      <c r="D85" s="20"/>
      <c r="E85" s="20"/>
      <c r="F85" s="20"/>
      <c r="G85" s="20"/>
      <c r="H85" s="20"/>
      <c r="I85" s="20"/>
      <c r="J85" s="20"/>
      <c r="K85" s="20"/>
      <c r="L85" s="20"/>
    </row>
    <row r="86" spans="4:12">
      <c r="D86" s="20"/>
      <c r="E86" s="20"/>
      <c r="F86" s="20"/>
      <c r="G86" s="20"/>
      <c r="H86" s="20"/>
      <c r="I86" s="20"/>
      <c r="J86" s="20"/>
      <c r="K86" s="20"/>
      <c r="L86" s="20"/>
    </row>
    <row r="87" spans="4:12">
      <c r="D87" s="20"/>
      <c r="E87" s="20"/>
      <c r="F87" s="20"/>
      <c r="G87" s="20"/>
      <c r="H87" s="20"/>
      <c r="I87" s="20"/>
      <c r="J87" s="20"/>
      <c r="K87" s="20"/>
      <c r="L87" s="20"/>
    </row>
    <row r="88" spans="4:12">
      <c r="D88" s="20"/>
      <c r="E88" s="20"/>
      <c r="F88" s="20"/>
      <c r="G88" s="20"/>
      <c r="H88" s="20"/>
      <c r="I88" s="20"/>
      <c r="J88" s="20"/>
      <c r="K88" s="20"/>
      <c r="L88" s="20"/>
    </row>
    <row r="89" spans="4:12">
      <c r="D89" s="20"/>
      <c r="E89" s="20"/>
      <c r="F89" s="20"/>
      <c r="G89" s="20"/>
      <c r="H89" s="20"/>
      <c r="I89" s="20"/>
      <c r="J89" s="20"/>
      <c r="K89" s="20"/>
      <c r="L89" s="20"/>
    </row>
    <row r="90" spans="4:12">
      <c r="D90" s="20"/>
      <c r="E90" s="20"/>
      <c r="F90" s="20"/>
      <c r="G90" s="20"/>
      <c r="H90" s="20"/>
      <c r="I90" s="20"/>
      <c r="J90" s="20"/>
      <c r="K90" s="20"/>
      <c r="L90" s="20"/>
    </row>
    <row r="91" spans="4:12">
      <c r="D91" s="20"/>
      <c r="E91" s="20"/>
      <c r="F91" s="20"/>
      <c r="G91" s="20"/>
      <c r="H91" s="20"/>
      <c r="I91" s="20"/>
      <c r="J91" s="20"/>
      <c r="K91" s="20"/>
      <c r="L91" s="20"/>
    </row>
    <row r="92" spans="4:12">
      <c r="D92" s="20"/>
      <c r="E92" s="20"/>
      <c r="F92" s="20"/>
      <c r="G92" s="20"/>
      <c r="H92" s="20"/>
      <c r="I92" s="20"/>
      <c r="J92" s="20"/>
      <c r="K92" s="20"/>
      <c r="L92" s="20"/>
    </row>
    <row r="93" spans="4:12">
      <c r="D93" s="20"/>
      <c r="E93" s="20"/>
      <c r="F93" s="20"/>
      <c r="G93" s="20"/>
      <c r="H93" s="20"/>
      <c r="I93" s="20"/>
      <c r="J93" s="20"/>
      <c r="K93" s="20"/>
      <c r="L93" s="20"/>
    </row>
    <row r="94" spans="4:12">
      <c r="D94" s="20"/>
      <c r="E94" s="20"/>
      <c r="F94" s="20"/>
      <c r="G94" s="20"/>
      <c r="H94" s="20"/>
      <c r="I94" s="20"/>
      <c r="J94" s="20"/>
      <c r="K94" s="20"/>
      <c r="L94" s="20"/>
    </row>
    <row r="95" spans="4:12">
      <c r="D95" s="20"/>
      <c r="E95" s="20"/>
      <c r="F95" s="20"/>
      <c r="G95" s="20"/>
      <c r="H95" s="20"/>
      <c r="I95" s="20"/>
      <c r="J95" s="20"/>
      <c r="K95" s="20"/>
      <c r="L95" s="20"/>
    </row>
    <row r="96" spans="4:12">
      <c r="D96" s="20"/>
      <c r="E96" s="20"/>
      <c r="F96" s="20"/>
      <c r="G96" s="20"/>
      <c r="H96" s="20"/>
      <c r="I96" s="20"/>
      <c r="J96" s="20"/>
      <c r="K96" s="20"/>
      <c r="L96" s="20"/>
    </row>
    <row r="97" spans="4:12">
      <c r="D97" s="20"/>
      <c r="E97" s="20"/>
      <c r="F97" s="20"/>
      <c r="G97" s="20"/>
      <c r="H97" s="20"/>
      <c r="I97" s="20"/>
      <c r="J97" s="20"/>
      <c r="K97" s="20"/>
      <c r="L97" s="20"/>
    </row>
    <row r="98" spans="4:12">
      <c r="D98" s="20"/>
      <c r="E98" s="20"/>
      <c r="F98" s="20"/>
      <c r="G98" s="20"/>
      <c r="H98" s="20"/>
      <c r="I98" s="20"/>
      <c r="J98" s="20"/>
      <c r="K98" s="20"/>
      <c r="L98" s="20"/>
    </row>
    <row r="99" spans="4:12">
      <c r="D99" s="20"/>
      <c r="E99" s="20"/>
      <c r="F99" s="20"/>
      <c r="G99" s="20"/>
      <c r="H99" s="20"/>
      <c r="I99" s="20"/>
      <c r="J99" s="20"/>
      <c r="K99" s="20"/>
      <c r="L99" s="20"/>
    </row>
    <row r="100" spans="4:12"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4:12"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4:12"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4:12"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4:12"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4:12"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4:12"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4:12"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4:12"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4:12"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4:12"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4:12"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4:12"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4:12"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4:12"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4:12"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4:12"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4:12"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4:12"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4:12"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4:12"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4:12">
      <c r="D121" s="20"/>
      <c r="E121" s="20"/>
      <c r="F121" s="20"/>
      <c r="G121" s="20"/>
      <c r="H121" s="20"/>
      <c r="I121" s="20"/>
      <c r="J121" s="20"/>
      <c r="K121" s="20"/>
      <c r="L121" s="20"/>
    </row>
    <row r="122" spans="4:12">
      <c r="D122" s="20"/>
      <c r="E122" s="20"/>
      <c r="F122" s="20"/>
      <c r="G122" s="20"/>
      <c r="H122" s="20"/>
      <c r="I122" s="20"/>
      <c r="J122" s="20"/>
      <c r="K122" s="20"/>
      <c r="L122" s="20"/>
    </row>
    <row r="123" spans="4:12"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4:12">
      <c r="D124" s="20"/>
      <c r="E124" s="20"/>
      <c r="F124" s="20"/>
      <c r="G124" s="20"/>
      <c r="H124" s="20"/>
      <c r="I124" s="20"/>
      <c r="J124" s="20"/>
      <c r="K124" s="20"/>
      <c r="L124" s="20"/>
    </row>
    <row r="125" spans="4:12">
      <c r="D125" s="20"/>
      <c r="E125" s="20"/>
      <c r="F125" s="20"/>
      <c r="G125" s="20"/>
      <c r="H125" s="20"/>
      <c r="I125" s="20"/>
      <c r="J125" s="20"/>
      <c r="K125" s="20"/>
      <c r="L125" s="20"/>
    </row>
    <row r="126" spans="4:12">
      <c r="D126" s="20"/>
      <c r="E126" s="20"/>
      <c r="F126" s="20"/>
      <c r="G126" s="20"/>
      <c r="H126" s="20"/>
      <c r="I126" s="20"/>
      <c r="J126" s="20"/>
      <c r="K126" s="20"/>
      <c r="L126" s="20"/>
    </row>
    <row r="127" spans="4:12">
      <c r="D127" s="20"/>
      <c r="E127" s="20"/>
      <c r="F127" s="20"/>
      <c r="G127" s="20"/>
      <c r="H127" s="20"/>
      <c r="I127" s="20"/>
      <c r="J127" s="20"/>
      <c r="K127" s="20"/>
      <c r="L127" s="20"/>
    </row>
    <row r="128" spans="4:12"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4:12">
      <c r="D129" s="20"/>
      <c r="E129" s="20"/>
      <c r="F129" s="20"/>
      <c r="G129" s="20"/>
      <c r="H129" s="20"/>
      <c r="I129" s="20"/>
      <c r="J129" s="20"/>
      <c r="K129" s="20"/>
      <c r="L129" s="20"/>
    </row>
    <row r="130" spans="4:12">
      <c r="D130" s="20"/>
      <c r="E130" s="20"/>
      <c r="F130" s="20"/>
      <c r="G130" s="20"/>
      <c r="H130" s="20"/>
      <c r="I130" s="20"/>
      <c r="J130" s="20"/>
      <c r="K130" s="20"/>
      <c r="L130" s="20"/>
    </row>
    <row r="131" spans="4:12"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4:12">
      <c r="D132" s="20"/>
      <c r="E132" s="20"/>
      <c r="F132" s="20"/>
      <c r="G132" s="20"/>
      <c r="H132" s="20"/>
      <c r="I132" s="20"/>
      <c r="J132" s="20"/>
      <c r="K132" s="20"/>
      <c r="L132" s="20"/>
    </row>
    <row r="133" spans="4:12"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4:12">
      <c r="D134" s="20"/>
      <c r="E134" s="20"/>
      <c r="F134" s="20"/>
      <c r="G134" s="20"/>
      <c r="H134" s="20"/>
      <c r="I134" s="20"/>
      <c r="J134" s="20"/>
      <c r="K134" s="20"/>
      <c r="L134" s="20"/>
    </row>
    <row r="135" spans="4:12">
      <c r="D135" s="20"/>
      <c r="E135" s="20"/>
      <c r="F135" s="20"/>
      <c r="G135" s="20"/>
      <c r="H135" s="20"/>
      <c r="I135" s="20"/>
      <c r="J135" s="20"/>
      <c r="K135" s="20"/>
      <c r="L135" s="20"/>
    </row>
  </sheetData>
  <autoFilter ref="A6:Q34" xr:uid="{00000000-0009-0000-0000-000000000000}">
    <sortState xmlns:xlrd2="http://schemas.microsoft.com/office/spreadsheetml/2017/richdata2" ref="A7:Q45">
      <sortCondition descending="1" ref="Q6:Q34"/>
    </sortState>
  </autoFilter>
  <sortState xmlns:xlrd2="http://schemas.microsoft.com/office/spreadsheetml/2017/richdata2" ref="B7:Q41">
    <sortCondition descending="1" ref="Q7:Q41"/>
  </sortState>
  <mergeCells count="8">
    <mergeCell ref="F5:G5"/>
    <mergeCell ref="A1:Q1"/>
    <mergeCell ref="A2:Q2"/>
    <mergeCell ref="A3:Q3"/>
    <mergeCell ref="A4:Q4"/>
    <mergeCell ref="A5:C5"/>
    <mergeCell ref="D5:E5"/>
    <mergeCell ref="H5:I5"/>
  </mergeCells>
  <printOptions horizontalCentered="1" verticalCentered="1"/>
  <pageMargins left="0" right="0" top="0.39370078740157483" bottom="0.39370078740157483" header="0" footer="0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1:BF277"/>
  <sheetViews>
    <sheetView view="pageBreakPreview" zoomScale="45" zoomScaleNormal="55" zoomScaleSheetLayoutView="45" workbookViewId="0">
      <pane xSplit="3" ySplit="5" topLeftCell="D8" activePane="bottomRight" state="frozen"/>
      <selection activeCell="S45" sqref="S45"/>
      <selection pane="topRight" activeCell="S45" sqref="S45"/>
      <selection pane="bottomLeft" activeCell="S45" sqref="S45"/>
      <selection pane="bottomRight" activeCell="B7" sqref="B7:B42"/>
    </sheetView>
  </sheetViews>
  <sheetFormatPr baseColWidth="10" defaultColWidth="11.33203125" defaultRowHeight="18"/>
  <cols>
    <col min="1" max="1" width="28.77734375" style="27" bestFit="1" customWidth="1"/>
    <col min="2" max="2" width="33.44140625" style="19" bestFit="1" customWidth="1"/>
    <col min="3" max="3" width="45" style="16" bestFit="1" customWidth="1"/>
    <col min="4" max="4" width="30.77734375" style="16" hidden="1" customWidth="1"/>
    <col min="5" max="5" width="25.33203125" style="16" hidden="1" customWidth="1"/>
    <col min="6" max="6" width="17.44140625" style="16" hidden="1" customWidth="1"/>
    <col min="7" max="7" width="30.77734375" style="16" hidden="1" customWidth="1"/>
    <col min="8" max="8" width="25.33203125" style="16" hidden="1" customWidth="1"/>
    <col min="9" max="9" width="30.77734375" style="16" hidden="1" customWidth="1"/>
    <col min="10" max="10" width="25.33203125" style="16" hidden="1" customWidth="1"/>
    <col min="11" max="12" width="30.77734375" style="16" hidden="1" customWidth="1"/>
    <col min="13" max="13" width="30.77734375" style="20" hidden="1" customWidth="1"/>
    <col min="14" max="14" width="44.33203125" style="20" hidden="1" customWidth="1"/>
    <col min="15" max="15" width="25.6640625" style="20" hidden="1" customWidth="1"/>
    <col min="16" max="16" width="30.77734375" style="20" hidden="1" customWidth="1"/>
    <col min="17" max="17" width="25.33203125" style="20" hidden="1" customWidth="1"/>
    <col min="18" max="18" width="30.77734375" style="20" hidden="1" customWidth="1"/>
    <col min="19" max="19" width="25.33203125" style="20" hidden="1" customWidth="1"/>
    <col min="20" max="20" width="30.77734375" style="20" hidden="1" customWidth="1"/>
    <col min="21" max="21" width="25.33203125" style="20" hidden="1" customWidth="1"/>
    <col min="22" max="22" width="30.77734375" style="20" hidden="1" customWidth="1"/>
    <col min="23" max="23" width="25.33203125" style="20" hidden="1" customWidth="1"/>
    <col min="24" max="24" width="26.33203125" style="20" hidden="1" customWidth="1"/>
    <col min="25" max="25" width="25.33203125" style="20" hidden="1" customWidth="1"/>
    <col min="26" max="26" width="30.77734375" style="20" hidden="1" customWidth="1"/>
    <col min="27" max="27" width="25.33203125" style="20" hidden="1" customWidth="1"/>
    <col min="28" max="28" width="30.77734375" style="20" hidden="1" customWidth="1"/>
    <col min="29" max="29" width="25.33203125" style="20" hidden="1" customWidth="1"/>
    <col min="30" max="30" width="30.77734375" style="20" hidden="1" customWidth="1"/>
    <col min="31" max="31" width="25.33203125" style="20" hidden="1" customWidth="1"/>
    <col min="32" max="32" width="30.77734375" style="20" hidden="1" customWidth="1"/>
    <col min="33" max="33" width="25.33203125" style="20" hidden="1" customWidth="1"/>
    <col min="34" max="34" width="30.77734375" style="20" hidden="1" customWidth="1"/>
    <col min="35" max="35" width="25.33203125" style="20" hidden="1" customWidth="1"/>
    <col min="36" max="36" width="30.77734375" style="20" hidden="1" customWidth="1"/>
    <col min="37" max="37" width="25.33203125" style="20" hidden="1" customWidth="1"/>
    <col min="38" max="38" width="30.77734375" style="20" hidden="1" customWidth="1"/>
    <col min="39" max="39" width="25.33203125" style="20" hidden="1" customWidth="1"/>
    <col min="40" max="40" width="30.77734375" style="20" hidden="1" customWidth="1"/>
    <col min="41" max="41" width="25.33203125" style="20" hidden="1" customWidth="1"/>
    <col min="42" max="42" width="30.77734375" style="20" hidden="1" customWidth="1"/>
    <col min="43" max="43" width="25.33203125" style="20" hidden="1" customWidth="1"/>
    <col min="44" max="44" width="30.77734375" style="20" hidden="1" customWidth="1"/>
    <col min="45" max="45" width="25.33203125" style="20" hidden="1" customWidth="1"/>
    <col min="46" max="46" width="30.77734375" style="20" hidden="1" customWidth="1"/>
    <col min="47" max="47" width="25.33203125" style="20" hidden="1" customWidth="1"/>
    <col min="48" max="48" width="30.77734375" style="20" hidden="1" customWidth="1"/>
    <col min="49" max="49" width="25.33203125" style="20" hidden="1" customWidth="1"/>
    <col min="50" max="50" width="30.77734375" style="20" hidden="1" customWidth="1"/>
    <col min="51" max="51" width="25.33203125" style="20" hidden="1" customWidth="1"/>
    <col min="52" max="52" width="30.77734375" style="20" hidden="1" customWidth="1"/>
    <col min="53" max="53" width="25.33203125" style="20" hidden="1" customWidth="1"/>
    <col min="54" max="54" width="30.77734375" style="20" hidden="1" customWidth="1"/>
    <col min="55" max="55" width="25.33203125" style="20" hidden="1" customWidth="1"/>
    <col min="56" max="56" width="30.77734375" style="20" hidden="1" customWidth="1"/>
    <col min="57" max="57" width="25.33203125" style="20" hidden="1" customWidth="1"/>
    <col min="58" max="58" width="27.5546875" style="20" bestFit="1" customWidth="1"/>
    <col min="59" max="16384" width="11.33203125" style="16"/>
  </cols>
  <sheetData>
    <row r="1" spans="1:58" s="2" customFormat="1" ht="25.8">
      <c r="A1" s="149" t="s">
        <v>182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</row>
    <row r="2" spans="1:58" s="2" customFormat="1" ht="25.8">
      <c r="A2" s="149" t="s">
        <v>183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</row>
    <row r="3" spans="1:58" s="2" customFormat="1" ht="25.8">
      <c r="A3" s="152">
        <f ca="1">TODAY()</f>
        <v>45686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</row>
    <row r="4" spans="1:58" s="2" customFormat="1" ht="26.4" thickBot="1">
      <c r="A4" s="155" t="s">
        <v>184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56"/>
    </row>
    <row r="5" spans="1:58" s="7" customFormat="1" ht="36.6" thickBot="1">
      <c r="A5" s="158" t="s">
        <v>180</v>
      </c>
      <c r="B5" s="159"/>
      <c r="C5" s="160"/>
      <c r="D5" s="142" t="s">
        <v>21</v>
      </c>
      <c r="E5" s="144"/>
      <c r="F5" s="143"/>
      <c r="G5" s="142" t="s">
        <v>6</v>
      </c>
      <c r="H5" s="145"/>
      <c r="I5" s="142" t="s">
        <v>20</v>
      </c>
      <c r="J5" s="145"/>
      <c r="K5" s="22" t="s">
        <v>8</v>
      </c>
      <c r="L5" s="21" t="s">
        <v>9</v>
      </c>
      <c r="M5" s="21" t="s">
        <v>10</v>
      </c>
      <c r="N5" s="21" t="s">
        <v>11</v>
      </c>
      <c r="O5" s="3" t="s">
        <v>495</v>
      </c>
      <c r="P5" s="133" t="s">
        <v>260</v>
      </c>
      <c r="Q5" s="134"/>
      <c r="R5" s="133" t="s">
        <v>261</v>
      </c>
      <c r="S5" s="134"/>
      <c r="T5" s="133" t="s">
        <v>337</v>
      </c>
      <c r="U5" s="134"/>
      <c r="V5" s="133" t="s">
        <v>354</v>
      </c>
      <c r="W5" s="135"/>
      <c r="X5" s="135" t="s">
        <v>393</v>
      </c>
      <c r="Y5" s="134"/>
      <c r="Z5" s="133" t="s">
        <v>355</v>
      </c>
      <c r="AA5" s="134"/>
      <c r="AB5" s="133" t="s">
        <v>357</v>
      </c>
      <c r="AC5" s="134"/>
      <c r="AD5" s="133" t="s">
        <v>396</v>
      </c>
      <c r="AE5" s="134"/>
      <c r="AF5" s="133" t="s">
        <v>397</v>
      </c>
      <c r="AG5" s="134"/>
      <c r="AH5" s="133" t="s">
        <v>444</v>
      </c>
      <c r="AI5" s="135"/>
      <c r="AJ5" s="163" t="s">
        <v>445</v>
      </c>
      <c r="AK5" s="164"/>
      <c r="AL5" s="163" t="s">
        <v>446</v>
      </c>
      <c r="AM5" s="164"/>
      <c r="AN5" s="138" t="s">
        <v>454</v>
      </c>
      <c r="AO5" s="139"/>
      <c r="AP5" s="139" t="s">
        <v>455</v>
      </c>
      <c r="AQ5" s="139"/>
      <c r="AR5" s="165" t="s">
        <v>463</v>
      </c>
      <c r="AS5" s="165"/>
      <c r="AT5" s="165" t="s">
        <v>491</v>
      </c>
      <c r="AU5" s="165"/>
      <c r="AV5" s="165" t="s">
        <v>492</v>
      </c>
      <c r="AW5" s="163"/>
      <c r="AX5" s="136" t="s">
        <v>522</v>
      </c>
      <c r="AY5" s="137"/>
      <c r="AZ5" s="136" t="s">
        <v>523</v>
      </c>
      <c r="BA5" s="137"/>
      <c r="BB5" s="136" t="s">
        <v>524</v>
      </c>
      <c r="BC5" s="137"/>
      <c r="BD5" s="166" t="s">
        <v>528</v>
      </c>
      <c r="BE5" s="167"/>
      <c r="BF5" s="47" t="s">
        <v>4</v>
      </c>
    </row>
    <row r="6" spans="1:58" s="7" customFormat="1" ht="18.600000000000001" thickBot="1">
      <c r="A6" s="24" t="s">
        <v>181</v>
      </c>
      <c r="B6" s="25" t="s">
        <v>1</v>
      </c>
      <c r="C6" s="26" t="s">
        <v>0</v>
      </c>
      <c r="D6" s="11" t="s">
        <v>2</v>
      </c>
      <c r="E6" s="11" t="s">
        <v>3</v>
      </c>
      <c r="F6" s="11" t="s">
        <v>262</v>
      </c>
      <c r="G6" s="11" t="s">
        <v>2</v>
      </c>
      <c r="H6" s="11" t="s">
        <v>3</v>
      </c>
      <c r="I6" s="11" t="s">
        <v>2</v>
      </c>
      <c r="J6" s="11" t="s">
        <v>3</v>
      </c>
      <c r="K6" s="11" t="s">
        <v>2</v>
      </c>
      <c r="L6" s="11" t="s">
        <v>2</v>
      </c>
      <c r="M6" s="11" t="s">
        <v>2</v>
      </c>
      <c r="N6" s="11" t="s">
        <v>2</v>
      </c>
      <c r="O6" s="12" t="s">
        <v>3</v>
      </c>
      <c r="P6" s="14" t="s">
        <v>2</v>
      </c>
      <c r="Q6" s="14" t="s">
        <v>3</v>
      </c>
      <c r="R6" s="14" t="s">
        <v>2</v>
      </c>
      <c r="S6" s="14" t="s">
        <v>3</v>
      </c>
      <c r="T6" s="14" t="s">
        <v>2</v>
      </c>
      <c r="U6" s="14" t="s">
        <v>3</v>
      </c>
      <c r="V6" s="14" t="s">
        <v>2</v>
      </c>
      <c r="W6" s="14" t="s">
        <v>3</v>
      </c>
      <c r="X6" s="51" t="s">
        <v>394</v>
      </c>
      <c r="Y6" s="14" t="s">
        <v>3</v>
      </c>
      <c r="Z6" s="14" t="s">
        <v>2</v>
      </c>
      <c r="AA6" s="14" t="s">
        <v>3</v>
      </c>
      <c r="AB6" s="14" t="s">
        <v>2</v>
      </c>
      <c r="AC6" s="14" t="s">
        <v>3</v>
      </c>
      <c r="AD6" s="14" t="s">
        <v>2</v>
      </c>
      <c r="AE6" s="14" t="s">
        <v>3</v>
      </c>
      <c r="AF6" s="14" t="s">
        <v>2</v>
      </c>
      <c r="AG6" s="14" t="s">
        <v>3</v>
      </c>
      <c r="AH6" s="14" t="s">
        <v>2</v>
      </c>
      <c r="AI6" s="14" t="s">
        <v>3</v>
      </c>
      <c r="AJ6" s="14" t="s">
        <v>2</v>
      </c>
      <c r="AK6" s="14" t="s">
        <v>3</v>
      </c>
      <c r="AL6" s="14" t="s">
        <v>2</v>
      </c>
      <c r="AM6" s="14" t="s">
        <v>3</v>
      </c>
      <c r="AN6" s="14" t="s">
        <v>2</v>
      </c>
      <c r="AO6" s="14" t="s">
        <v>3</v>
      </c>
      <c r="AP6" s="14" t="s">
        <v>2</v>
      </c>
      <c r="AQ6" s="14" t="s">
        <v>3</v>
      </c>
      <c r="AR6" s="14" t="s">
        <v>2</v>
      </c>
      <c r="AS6" s="14" t="s">
        <v>3</v>
      </c>
      <c r="AT6" s="14" t="s">
        <v>2</v>
      </c>
      <c r="AU6" s="14" t="s">
        <v>3</v>
      </c>
      <c r="AV6" s="14" t="s">
        <v>2</v>
      </c>
      <c r="AW6" s="14" t="s">
        <v>3</v>
      </c>
      <c r="AX6" s="14" t="s">
        <v>2</v>
      </c>
      <c r="AY6" s="14" t="s">
        <v>3</v>
      </c>
      <c r="AZ6" s="14" t="s">
        <v>2</v>
      </c>
      <c r="BA6" s="14" t="s">
        <v>3</v>
      </c>
      <c r="BB6" s="14" t="s">
        <v>2</v>
      </c>
      <c r="BC6" s="14" t="s">
        <v>3</v>
      </c>
      <c r="BD6" s="14" t="s">
        <v>2</v>
      </c>
      <c r="BE6" s="14" t="s">
        <v>3</v>
      </c>
      <c r="BF6" s="15" t="s">
        <v>358</v>
      </c>
    </row>
    <row r="7" spans="1:58">
      <c r="A7" s="57">
        <v>1</v>
      </c>
      <c r="B7" s="58" t="s">
        <v>248</v>
      </c>
      <c r="C7" s="59">
        <v>39226</v>
      </c>
      <c r="D7" s="60">
        <v>250</v>
      </c>
      <c r="E7" s="60">
        <v>0</v>
      </c>
      <c r="F7" s="60">
        <v>-5</v>
      </c>
      <c r="G7" s="61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1">
        <v>0</v>
      </c>
      <c r="O7" s="61">
        <v>0</v>
      </c>
      <c r="P7" s="60"/>
      <c r="Q7" s="60"/>
      <c r="R7" s="60">
        <v>0</v>
      </c>
      <c r="S7" s="60">
        <v>63.75</v>
      </c>
      <c r="T7" s="60">
        <v>306</v>
      </c>
      <c r="U7" s="60">
        <v>29.75</v>
      </c>
      <c r="V7" s="60">
        <v>170</v>
      </c>
      <c r="W7" s="60">
        <v>114.75</v>
      </c>
      <c r="X7" s="60"/>
      <c r="Y7" s="60"/>
      <c r="Z7" s="60">
        <v>612</v>
      </c>
      <c r="AA7" s="60">
        <v>0</v>
      </c>
      <c r="AB7" s="60">
        <v>612</v>
      </c>
      <c r="AC7" s="60">
        <v>29.75</v>
      </c>
      <c r="AD7" s="60"/>
      <c r="AE7" s="60"/>
      <c r="AF7" s="60"/>
      <c r="AG7" s="60"/>
      <c r="AH7" s="60">
        <v>0</v>
      </c>
      <c r="AI7" s="60">
        <v>29.75</v>
      </c>
      <c r="AJ7" s="60">
        <v>170</v>
      </c>
      <c r="AK7" s="60">
        <v>0</v>
      </c>
      <c r="AL7" s="60"/>
      <c r="AM7" s="60"/>
      <c r="AN7" s="60"/>
      <c r="AO7" s="60"/>
      <c r="AP7" s="60">
        <v>1000</v>
      </c>
      <c r="AQ7" s="60">
        <v>250</v>
      </c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>
        <v>153</v>
      </c>
      <c r="BC7" s="60">
        <v>106.25</v>
      </c>
      <c r="BD7" s="60">
        <v>34</v>
      </c>
      <c r="BE7" s="60">
        <v>0</v>
      </c>
      <c r="BF7" s="60">
        <f t="shared" ref="BF7:BF47" si="0">SUM(D7:BE7)</f>
        <v>3926</v>
      </c>
    </row>
    <row r="8" spans="1:58" s="66" customFormat="1">
      <c r="A8" s="62">
        <v>2</v>
      </c>
      <c r="B8" s="63" t="s">
        <v>244</v>
      </c>
      <c r="C8" s="64">
        <v>39038</v>
      </c>
      <c r="D8" s="65">
        <v>110</v>
      </c>
      <c r="E8" s="65">
        <v>62.5</v>
      </c>
      <c r="F8" s="65"/>
      <c r="G8" s="65">
        <v>0</v>
      </c>
      <c r="H8" s="65">
        <v>0</v>
      </c>
      <c r="I8" s="65">
        <v>250</v>
      </c>
      <c r="J8" s="65">
        <v>62.5</v>
      </c>
      <c r="K8" s="65">
        <v>250</v>
      </c>
      <c r="L8" s="65">
        <v>70</v>
      </c>
      <c r="M8" s="65">
        <v>0</v>
      </c>
      <c r="N8" s="65">
        <v>375</v>
      </c>
      <c r="O8" s="65">
        <v>30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>
        <v>85</v>
      </c>
      <c r="AA8" s="60">
        <v>59.5</v>
      </c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>
        <f>30*17</f>
        <v>510</v>
      </c>
      <c r="AO8" s="60">
        <v>0</v>
      </c>
      <c r="AP8" s="60">
        <v>250</v>
      </c>
      <c r="AQ8" s="60">
        <v>1000</v>
      </c>
      <c r="AR8" s="60"/>
      <c r="AS8" s="60"/>
      <c r="AT8" s="60"/>
      <c r="AU8" s="60"/>
      <c r="AV8" s="60"/>
      <c r="AW8" s="60"/>
      <c r="AX8" s="60"/>
      <c r="AY8" s="60"/>
      <c r="AZ8" s="60">
        <v>34</v>
      </c>
      <c r="BA8" s="60">
        <v>25.5</v>
      </c>
      <c r="BB8" s="60">
        <v>34</v>
      </c>
      <c r="BC8" s="60">
        <v>25.5</v>
      </c>
      <c r="BD8" s="60">
        <v>153</v>
      </c>
      <c r="BE8" s="60">
        <v>25.5</v>
      </c>
      <c r="BF8" s="60">
        <f t="shared" si="0"/>
        <v>3412</v>
      </c>
    </row>
    <row r="9" spans="1:58" s="66" customFormat="1">
      <c r="A9" s="57">
        <v>3</v>
      </c>
      <c r="B9" s="63" t="s">
        <v>246</v>
      </c>
      <c r="C9" s="64">
        <v>39401</v>
      </c>
      <c r="D9" s="65">
        <v>180</v>
      </c>
      <c r="E9" s="65">
        <v>62.5</v>
      </c>
      <c r="F9" s="65"/>
      <c r="G9" s="65">
        <v>0</v>
      </c>
      <c r="H9" s="65">
        <v>0</v>
      </c>
      <c r="I9" s="65">
        <v>180</v>
      </c>
      <c r="J9" s="65">
        <v>62.5</v>
      </c>
      <c r="K9" s="65">
        <v>180</v>
      </c>
      <c r="L9" s="65">
        <v>250</v>
      </c>
      <c r="M9" s="65">
        <v>0</v>
      </c>
      <c r="N9" s="65">
        <v>270</v>
      </c>
      <c r="O9" s="65">
        <v>30</v>
      </c>
      <c r="P9" s="60">
        <v>0</v>
      </c>
      <c r="Q9" s="60">
        <v>63.75</v>
      </c>
      <c r="R9" s="60"/>
      <c r="S9" s="60"/>
      <c r="T9" s="60">
        <v>85</v>
      </c>
      <c r="U9" s="60"/>
      <c r="V9" s="60"/>
      <c r="W9" s="60"/>
      <c r="X9" s="60"/>
      <c r="Y9" s="60"/>
      <c r="Z9" s="60">
        <v>85</v>
      </c>
      <c r="AA9" s="60">
        <v>59.5</v>
      </c>
      <c r="AB9" s="60"/>
      <c r="AC9" s="60"/>
      <c r="AD9" s="60">
        <v>85</v>
      </c>
      <c r="AE9" s="60"/>
      <c r="AF9" s="60"/>
      <c r="AG9" s="60"/>
      <c r="AH9" s="60"/>
      <c r="AI9" s="60"/>
      <c r="AJ9" s="60"/>
      <c r="AK9" s="60"/>
      <c r="AL9" s="60">
        <v>153</v>
      </c>
      <c r="AM9" s="60">
        <v>55.25</v>
      </c>
      <c r="AN9" s="60"/>
      <c r="AO9" s="60"/>
      <c r="AP9" s="60">
        <v>0</v>
      </c>
      <c r="AQ9" s="60">
        <v>1000</v>
      </c>
      <c r="AR9" s="60"/>
      <c r="AS9" s="60"/>
      <c r="AT9" s="60"/>
      <c r="AU9" s="60"/>
      <c r="AV9" s="60">
        <v>85</v>
      </c>
      <c r="AW9" s="60">
        <v>0</v>
      </c>
      <c r="AX9" s="60"/>
      <c r="AY9" s="60"/>
      <c r="AZ9" s="60"/>
      <c r="BA9" s="60"/>
      <c r="BB9" s="60"/>
      <c r="BC9" s="60"/>
      <c r="BD9" s="60">
        <v>85</v>
      </c>
      <c r="BE9" s="60">
        <v>25.5</v>
      </c>
      <c r="BF9" s="60">
        <f t="shared" si="0"/>
        <v>2997</v>
      </c>
    </row>
    <row r="10" spans="1:58">
      <c r="A10" s="62">
        <v>4</v>
      </c>
      <c r="B10" s="67" t="s">
        <v>255</v>
      </c>
      <c r="C10" s="68">
        <v>39828</v>
      </c>
      <c r="D10" s="69">
        <v>0</v>
      </c>
      <c r="E10" s="69">
        <v>45</v>
      </c>
      <c r="F10" s="69"/>
      <c r="G10" s="69">
        <v>0</v>
      </c>
      <c r="H10" s="69">
        <v>0</v>
      </c>
      <c r="I10" s="65">
        <v>0</v>
      </c>
      <c r="J10" s="69">
        <v>20</v>
      </c>
      <c r="K10" s="69">
        <v>0</v>
      </c>
      <c r="L10" s="69">
        <v>0</v>
      </c>
      <c r="M10" s="69">
        <v>250</v>
      </c>
      <c r="N10" s="69">
        <v>0</v>
      </c>
      <c r="O10" s="69">
        <v>62.5</v>
      </c>
      <c r="P10" s="61">
        <v>0</v>
      </c>
      <c r="Q10" s="60">
        <v>63.75</v>
      </c>
      <c r="R10" s="60"/>
      <c r="S10" s="60"/>
      <c r="T10" s="60"/>
      <c r="U10" s="60"/>
      <c r="V10" s="60"/>
      <c r="W10" s="60"/>
      <c r="X10" s="60"/>
      <c r="Y10" s="60"/>
      <c r="Z10" s="60">
        <v>0</v>
      </c>
      <c r="AA10" s="60">
        <v>29.75</v>
      </c>
      <c r="AB10" s="60"/>
      <c r="AC10" s="60"/>
      <c r="AD10" s="60"/>
      <c r="AE10" s="60">
        <v>59.6</v>
      </c>
      <c r="AF10" s="60">
        <v>85</v>
      </c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>
        <v>85</v>
      </c>
      <c r="AS10" s="60">
        <v>55.25</v>
      </c>
      <c r="AT10" s="60">
        <v>85</v>
      </c>
      <c r="AU10" s="60">
        <v>25.5</v>
      </c>
      <c r="AV10" s="60"/>
      <c r="AW10" s="60"/>
      <c r="AX10" s="60">
        <v>0</v>
      </c>
      <c r="AY10" s="60">
        <v>106.25</v>
      </c>
      <c r="AZ10" s="60"/>
      <c r="BA10" s="60"/>
      <c r="BB10" s="60">
        <v>153</v>
      </c>
      <c r="BC10" s="60"/>
      <c r="BD10" s="60">
        <v>153</v>
      </c>
      <c r="BE10" s="60">
        <v>25.5</v>
      </c>
      <c r="BF10" s="60">
        <f t="shared" si="0"/>
        <v>1304.0999999999999</v>
      </c>
    </row>
    <row r="11" spans="1:58">
      <c r="A11" s="57">
        <v>5</v>
      </c>
      <c r="B11" s="63" t="s">
        <v>161</v>
      </c>
      <c r="C11" s="64">
        <v>39489</v>
      </c>
      <c r="D11" s="65">
        <v>80</v>
      </c>
      <c r="E11" s="65">
        <v>20</v>
      </c>
      <c r="F11" s="65"/>
      <c r="G11" s="65">
        <v>180</v>
      </c>
      <c r="H11" s="65">
        <v>62.5</v>
      </c>
      <c r="I11" s="65">
        <v>120</v>
      </c>
      <c r="J11" s="65">
        <v>30</v>
      </c>
      <c r="K11" s="65">
        <v>80</v>
      </c>
      <c r="L11" s="65">
        <v>180</v>
      </c>
      <c r="M11" s="65">
        <v>120</v>
      </c>
      <c r="N11" s="65">
        <v>180</v>
      </c>
      <c r="O11" s="65">
        <v>45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>
        <v>85</v>
      </c>
      <c r="AC11" s="60">
        <v>0</v>
      </c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>
        <f t="shared" si="0"/>
        <v>1182.5</v>
      </c>
    </row>
    <row r="12" spans="1:58">
      <c r="A12" s="62">
        <v>6</v>
      </c>
      <c r="B12" s="67" t="s">
        <v>250</v>
      </c>
      <c r="C12" s="68">
        <v>39225</v>
      </c>
      <c r="D12" s="69">
        <v>70</v>
      </c>
      <c r="E12" s="69">
        <v>45</v>
      </c>
      <c r="F12" s="69"/>
      <c r="G12" s="69">
        <v>120</v>
      </c>
      <c r="H12" s="69">
        <v>20</v>
      </c>
      <c r="I12" s="69">
        <v>50</v>
      </c>
      <c r="J12" s="69">
        <v>20</v>
      </c>
      <c r="K12" s="69">
        <v>60</v>
      </c>
      <c r="L12" s="69">
        <v>80</v>
      </c>
      <c r="M12" s="65">
        <v>0</v>
      </c>
      <c r="N12" s="69">
        <v>90</v>
      </c>
      <c r="O12" s="69">
        <v>62.5</v>
      </c>
      <c r="P12" s="61"/>
      <c r="Q12" s="61"/>
      <c r="R12" s="60"/>
      <c r="S12" s="60"/>
      <c r="T12" s="60"/>
      <c r="U12" s="60"/>
      <c r="V12" s="60"/>
      <c r="W12" s="60"/>
      <c r="X12" s="60"/>
      <c r="Y12" s="60">
        <v>29.75</v>
      </c>
      <c r="Z12" s="60">
        <v>85</v>
      </c>
      <c r="AA12" s="60">
        <v>0</v>
      </c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>
        <v>0</v>
      </c>
      <c r="BC12" s="60">
        <v>12.75</v>
      </c>
      <c r="BD12" s="60"/>
      <c r="BE12" s="60">
        <v>12.75</v>
      </c>
      <c r="BF12" s="60">
        <f t="shared" si="0"/>
        <v>757.75</v>
      </c>
    </row>
    <row r="13" spans="1:58" s="66" customFormat="1">
      <c r="A13" s="57">
        <v>7</v>
      </c>
      <c r="B13" s="67" t="s">
        <v>150</v>
      </c>
      <c r="C13" s="68">
        <v>39470</v>
      </c>
      <c r="D13" s="69">
        <v>120</v>
      </c>
      <c r="E13" s="69">
        <v>20</v>
      </c>
      <c r="F13" s="69"/>
      <c r="G13" s="69">
        <v>110</v>
      </c>
      <c r="H13" s="69">
        <v>62.5</v>
      </c>
      <c r="I13" s="69">
        <v>0</v>
      </c>
      <c r="J13" s="69">
        <v>0</v>
      </c>
      <c r="K13" s="69">
        <v>120</v>
      </c>
      <c r="L13" s="69">
        <v>0</v>
      </c>
      <c r="M13" s="65">
        <v>0</v>
      </c>
      <c r="N13" s="69">
        <v>0</v>
      </c>
      <c r="O13" s="69">
        <v>0</v>
      </c>
      <c r="P13" s="61"/>
      <c r="Q13" s="61"/>
      <c r="R13" s="60"/>
      <c r="S13" s="60"/>
      <c r="T13" s="60"/>
      <c r="U13" s="60"/>
      <c r="V13" s="60"/>
      <c r="W13" s="60"/>
      <c r="X13" s="60"/>
      <c r="Y13" s="60"/>
      <c r="Z13" s="60">
        <v>0</v>
      </c>
      <c r="AA13" s="60">
        <v>29.75</v>
      </c>
      <c r="AB13" s="60">
        <v>85</v>
      </c>
      <c r="AC13" s="60">
        <v>0</v>
      </c>
      <c r="AD13" s="60"/>
      <c r="AE13" s="60">
        <v>29.75</v>
      </c>
      <c r="AF13" s="60">
        <v>85</v>
      </c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>
        <v>34</v>
      </c>
      <c r="BE13" s="60">
        <v>0</v>
      </c>
      <c r="BF13" s="60">
        <f t="shared" si="0"/>
        <v>696</v>
      </c>
    </row>
    <row r="14" spans="1:58">
      <c r="A14" s="62">
        <v>8</v>
      </c>
      <c r="B14" s="67" t="s">
        <v>257</v>
      </c>
      <c r="C14" s="68">
        <v>39016</v>
      </c>
      <c r="D14" s="69">
        <v>40</v>
      </c>
      <c r="E14" s="69">
        <v>30</v>
      </c>
      <c r="F14" s="69"/>
      <c r="G14" s="69">
        <v>20</v>
      </c>
      <c r="H14" s="69">
        <v>30</v>
      </c>
      <c r="I14" s="69">
        <v>110</v>
      </c>
      <c r="J14" s="69">
        <v>45</v>
      </c>
      <c r="K14" s="69">
        <v>50</v>
      </c>
      <c r="L14" s="69">
        <v>120</v>
      </c>
      <c r="M14" s="69">
        <v>80</v>
      </c>
      <c r="N14" s="69">
        <v>120</v>
      </c>
      <c r="O14" s="69">
        <v>30</v>
      </c>
      <c r="P14" s="61"/>
      <c r="Q14" s="61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>
        <f t="shared" si="0"/>
        <v>675</v>
      </c>
    </row>
    <row r="15" spans="1:58">
      <c r="A15" s="57">
        <v>9</v>
      </c>
      <c r="B15" s="63" t="s">
        <v>148</v>
      </c>
      <c r="C15" s="64">
        <v>39545</v>
      </c>
      <c r="D15" s="65">
        <v>30</v>
      </c>
      <c r="E15" s="65">
        <v>30</v>
      </c>
      <c r="F15" s="65"/>
      <c r="G15" s="65">
        <v>70</v>
      </c>
      <c r="H15" s="65">
        <v>0</v>
      </c>
      <c r="I15" s="65">
        <v>30</v>
      </c>
      <c r="J15" s="65">
        <v>30</v>
      </c>
      <c r="K15" s="65">
        <v>0</v>
      </c>
      <c r="L15" s="65">
        <v>110</v>
      </c>
      <c r="M15" s="65">
        <v>180</v>
      </c>
      <c r="N15" s="65">
        <v>120</v>
      </c>
      <c r="O15" s="65">
        <v>27.5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>
        <f t="shared" si="0"/>
        <v>627.5</v>
      </c>
    </row>
    <row r="16" spans="1:58">
      <c r="A16" s="62">
        <v>10</v>
      </c>
      <c r="B16" s="63" t="s">
        <v>258</v>
      </c>
      <c r="C16" s="64">
        <v>39329</v>
      </c>
      <c r="D16" s="65">
        <v>60</v>
      </c>
      <c r="E16" s="65">
        <v>30</v>
      </c>
      <c r="F16" s="65"/>
      <c r="G16" s="65">
        <v>250</v>
      </c>
      <c r="H16" s="65">
        <v>30</v>
      </c>
      <c r="I16" s="65">
        <v>80</v>
      </c>
      <c r="J16" s="65">
        <v>45</v>
      </c>
      <c r="K16" s="65">
        <v>70</v>
      </c>
      <c r="L16" s="65">
        <v>0</v>
      </c>
      <c r="M16" s="65">
        <v>0</v>
      </c>
      <c r="N16" s="69">
        <v>0</v>
      </c>
      <c r="O16" s="65">
        <v>30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>
        <v>12.75</v>
      </c>
      <c r="BF16" s="60">
        <f t="shared" si="0"/>
        <v>607.75</v>
      </c>
    </row>
    <row r="17" spans="1:58" s="66" customFormat="1">
      <c r="A17" s="57">
        <v>11</v>
      </c>
      <c r="B17" s="63" t="s">
        <v>155</v>
      </c>
      <c r="C17" s="64">
        <v>39541</v>
      </c>
      <c r="D17" s="65">
        <v>50</v>
      </c>
      <c r="E17" s="65">
        <v>20</v>
      </c>
      <c r="F17" s="65"/>
      <c r="G17" s="69">
        <v>0</v>
      </c>
      <c r="H17" s="65">
        <v>0</v>
      </c>
      <c r="I17" s="65">
        <v>0</v>
      </c>
      <c r="J17" s="65">
        <v>20</v>
      </c>
      <c r="K17" s="65">
        <v>110</v>
      </c>
      <c r="L17" s="65">
        <v>0</v>
      </c>
      <c r="M17" s="65">
        <v>0</v>
      </c>
      <c r="N17" s="65">
        <v>180</v>
      </c>
      <c r="O17" s="65">
        <v>45</v>
      </c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>
        <v>85</v>
      </c>
      <c r="AA17" s="60">
        <v>0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>
        <f t="shared" si="0"/>
        <v>510</v>
      </c>
    </row>
    <row r="18" spans="1:58" s="66" customFormat="1">
      <c r="A18" s="62">
        <v>12</v>
      </c>
      <c r="B18" s="63" t="s">
        <v>249</v>
      </c>
      <c r="C18" s="64">
        <v>39161</v>
      </c>
      <c r="D18" s="65">
        <v>20</v>
      </c>
      <c r="E18" s="65">
        <v>0</v>
      </c>
      <c r="F18" s="65"/>
      <c r="G18" s="65">
        <v>60</v>
      </c>
      <c r="H18" s="65">
        <v>0</v>
      </c>
      <c r="I18" s="65">
        <v>30</v>
      </c>
      <c r="J18" s="65">
        <v>30</v>
      </c>
      <c r="K18" s="65">
        <v>30</v>
      </c>
      <c r="L18" s="65">
        <v>30</v>
      </c>
      <c r="M18" s="65">
        <v>110</v>
      </c>
      <c r="N18" s="65">
        <v>90</v>
      </c>
      <c r="O18" s="65">
        <v>27.5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>
        <f t="shared" si="0"/>
        <v>427.5</v>
      </c>
    </row>
    <row r="19" spans="1:58">
      <c r="A19" s="57">
        <v>13</v>
      </c>
      <c r="B19" s="67" t="s">
        <v>254</v>
      </c>
      <c r="C19" s="68">
        <v>39352</v>
      </c>
      <c r="D19" s="69">
        <v>30</v>
      </c>
      <c r="E19" s="69">
        <v>20</v>
      </c>
      <c r="F19" s="69"/>
      <c r="G19" s="69">
        <v>40</v>
      </c>
      <c r="H19" s="69">
        <v>45</v>
      </c>
      <c r="I19" s="69">
        <v>60</v>
      </c>
      <c r="J19" s="69">
        <v>20</v>
      </c>
      <c r="K19" s="69">
        <v>40</v>
      </c>
      <c r="L19" s="69">
        <v>50</v>
      </c>
      <c r="M19" s="69">
        <v>50</v>
      </c>
      <c r="N19" s="69">
        <v>0</v>
      </c>
      <c r="O19" s="69">
        <v>0</v>
      </c>
      <c r="P19" s="61"/>
      <c r="Q19" s="61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>
        <f t="shared" si="0"/>
        <v>355</v>
      </c>
    </row>
    <row r="20" spans="1:58" s="66" customFormat="1">
      <c r="A20" s="62">
        <v>14</v>
      </c>
      <c r="B20" s="67" t="s">
        <v>347</v>
      </c>
      <c r="C20" s="64">
        <v>39905</v>
      </c>
      <c r="D20" s="69">
        <v>0</v>
      </c>
      <c r="E20" s="69">
        <v>0</v>
      </c>
      <c r="F20" s="69"/>
      <c r="G20" s="69">
        <v>0</v>
      </c>
      <c r="H20" s="69">
        <v>0</v>
      </c>
      <c r="I20" s="69">
        <v>40</v>
      </c>
      <c r="J20" s="69">
        <v>0</v>
      </c>
      <c r="K20" s="69">
        <v>40</v>
      </c>
      <c r="L20" s="69">
        <v>60</v>
      </c>
      <c r="M20" s="69">
        <v>70</v>
      </c>
      <c r="N20" s="69">
        <v>50</v>
      </c>
      <c r="O20" s="69">
        <v>0</v>
      </c>
      <c r="P20" s="61"/>
      <c r="Q20" s="61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>
        <f t="shared" si="0"/>
        <v>260</v>
      </c>
    </row>
    <row r="21" spans="1:58" s="66" customFormat="1">
      <c r="A21" s="57">
        <v>15</v>
      </c>
      <c r="B21" s="67" t="s">
        <v>252</v>
      </c>
      <c r="C21" s="68">
        <v>39169</v>
      </c>
      <c r="D21" s="69">
        <v>40</v>
      </c>
      <c r="E21" s="69">
        <v>30</v>
      </c>
      <c r="F21" s="69"/>
      <c r="G21" s="69">
        <v>30</v>
      </c>
      <c r="H21" s="69">
        <v>20</v>
      </c>
      <c r="I21" s="69">
        <v>40</v>
      </c>
      <c r="J21" s="69">
        <v>30</v>
      </c>
      <c r="K21" s="69">
        <v>0</v>
      </c>
      <c r="L21" s="69">
        <v>0</v>
      </c>
      <c r="M21" s="65">
        <v>0</v>
      </c>
      <c r="N21" s="69">
        <v>60</v>
      </c>
      <c r="O21" s="69">
        <v>0</v>
      </c>
      <c r="P21" s="61"/>
      <c r="Q21" s="61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>
        <f t="shared" si="0"/>
        <v>250</v>
      </c>
    </row>
    <row r="22" spans="1:58" s="66" customFormat="1">
      <c r="A22" s="62">
        <v>16</v>
      </c>
      <c r="B22" s="67" t="s">
        <v>259</v>
      </c>
      <c r="C22" s="68">
        <v>39332</v>
      </c>
      <c r="D22" s="69">
        <v>20</v>
      </c>
      <c r="E22" s="69">
        <v>20</v>
      </c>
      <c r="F22" s="69"/>
      <c r="G22" s="69">
        <v>20</v>
      </c>
      <c r="H22" s="69">
        <v>0</v>
      </c>
      <c r="I22" s="69">
        <v>30</v>
      </c>
      <c r="J22" s="69">
        <v>12.5</v>
      </c>
      <c r="K22" s="69">
        <v>0</v>
      </c>
      <c r="L22" s="69">
        <v>30</v>
      </c>
      <c r="M22" s="69">
        <v>30</v>
      </c>
      <c r="N22" s="69">
        <v>20</v>
      </c>
      <c r="O22" s="65">
        <v>27.5</v>
      </c>
      <c r="P22" s="61"/>
      <c r="Q22" s="61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>
        <f t="shared" si="0"/>
        <v>210</v>
      </c>
    </row>
    <row r="23" spans="1:58" s="66" customFormat="1">
      <c r="A23" s="57">
        <v>17</v>
      </c>
      <c r="B23" s="67" t="s">
        <v>256</v>
      </c>
      <c r="C23" s="68">
        <v>38862</v>
      </c>
      <c r="D23" s="69">
        <v>20</v>
      </c>
      <c r="E23" s="69">
        <v>20</v>
      </c>
      <c r="F23" s="69"/>
      <c r="G23" s="69">
        <v>30</v>
      </c>
      <c r="H23" s="69">
        <v>45</v>
      </c>
      <c r="I23" s="69">
        <v>20</v>
      </c>
      <c r="J23" s="69">
        <v>20</v>
      </c>
      <c r="K23" s="69">
        <v>30</v>
      </c>
      <c r="L23" s="69">
        <v>0</v>
      </c>
      <c r="M23" s="65">
        <v>0</v>
      </c>
      <c r="N23" s="69">
        <v>0</v>
      </c>
      <c r="O23" s="69">
        <v>0</v>
      </c>
      <c r="P23" s="61"/>
      <c r="Q23" s="61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>
        <f t="shared" si="0"/>
        <v>185</v>
      </c>
    </row>
    <row r="24" spans="1:58" s="66" customFormat="1">
      <c r="A24" s="62">
        <v>18</v>
      </c>
      <c r="B24" s="67" t="s">
        <v>251</v>
      </c>
      <c r="C24" s="68">
        <v>38850</v>
      </c>
      <c r="D24" s="69">
        <v>20</v>
      </c>
      <c r="E24" s="69">
        <v>20</v>
      </c>
      <c r="F24" s="69"/>
      <c r="G24" s="69">
        <v>0</v>
      </c>
      <c r="H24" s="69">
        <v>0</v>
      </c>
      <c r="I24" s="69">
        <v>20</v>
      </c>
      <c r="J24" s="69">
        <v>0</v>
      </c>
      <c r="K24" s="69">
        <v>20</v>
      </c>
      <c r="L24" s="69">
        <v>40</v>
      </c>
      <c r="M24" s="69">
        <v>30</v>
      </c>
      <c r="N24" s="69">
        <v>30</v>
      </c>
      <c r="O24" s="69">
        <v>0</v>
      </c>
      <c r="P24" s="61"/>
      <c r="Q24" s="61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>
        <f t="shared" si="0"/>
        <v>180</v>
      </c>
    </row>
    <row r="25" spans="1:58" s="66" customFormat="1">
      <c r="A25" s="57">
        <v>19</v>
      </c>
      <c r="B25" s="63" t="s">
        <v>245</v>
      </c>
      <c r="C25" s="64">
        <v>39413</v>
      </c>
      <c r="D25" s="65">
        <v>20</v>
      </c>
      <c r="E25" s="65">
        <v>20</v>
      </c>
      <c r="F25" s="65"/>
      <c r="G25" s="65">
        <v>80</v>
      </c>
      <c r="H25" s="65">
        <v>20</v>
      </c>
      <c r="I25" s="65">
        <v>0</v>
      </c>
      <c r="J25" s="65">
        <v>20</v>
      </c>
      <c r="K25" s="65">
        <v>0</v>
      </c>
      <c r="L25" s="65">
        <v>0</v>
      </c>
      <c r="M25" s="65">
        <v>0</v>
      </c>
      <c r="N25" s="69">
        <v>0</v>
      </c>
      <c r="O25" s="69">
        <v>0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>
        <v>12.75</v>
      </c>
      <c r="BF25" s="60">
        <f t="shared" si="0"/>
        <v>172.75</v>
      </c>
    </row>
    <row r="26" spans="1:58" s="66" customFormat="1">
      <c r="A26" s="62">
        <v>20</v>
      </c>
      <c r="B26" s="67" t="s">
        <v>199</v>
      </c>
      <c r="C26" s="64">
        <v>39552</v>
      </c>
      <c r="D26" s="69">
        <v>0</v>
      </c>
      <c r="E26" s="69">
        <v>0</v>
      </c>
      <c r="F26" s="69"/>
      <c r="G26" s="69">
        <v>20</v>
      </c>
      <c r="H26" s="69">
        <v>0</v>
      </c>
      <c r="I26" s="69">
        <v>20</v>
      </c>
      <c r="J26" s="69">
        <v>20</v>
      </c>
      <c r="K26" s="69">
        <v>20</v>
      </c>
      <c r="L26" s="69">
        <v>30</v>
      </c>
      <c r="M26" s="69">
        <v>20</v>
      </c>
      <c r="N26" s="69">
        <v>20</v>
      </c>
      <c r="O26" s="69">
        <v>0</v>
      </c>
      <c r="P26" s="61"/>
      <c r="Q26" s="61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>
        <f t="shared" si="0"/>
        <v>150</v>
      </c>
    </row>
    <row r="27" spans="1:58" s="66" customFormat="1">
      <c r="A27" s="57">
        <v>21</v>
      </c>
      <c r="B27" s="67" t="s">
        <v>319</v>
      </c>
      <c r="C27" s="68">
        <v>38905</v>
      </c>
      <c r="D27" s="69">
        <v>0</v>
      </c>
      <c r="E27" s="69">
        <v>0</v>
      </c>
      <c r="F27" s="69"/>
      <c r="G27" s="69">
        <v>20</v>
      </c>
      <c r="H27" s="69">
        <v>0</v>
      </c>
      <c r="I27" s="69">
        <v>30</v>
      </c>
      <c r="J27" s="69">
        <v>0</v>
      </c>
      <c r="K27" s="69">
        <v>20</v>
      </c>
      <c r="L27" s="69">
        <v>30</v>
      </c>
      <c r="M27" s="69">
        <v>20</v>
      </c>
      <c r="N27" s="69">
        <v>20</v>
      </c>
      <c r="O27" s="69">
        <v>0</v>
      </c>
      <c r="P27" s="61"/>
      <c r="Q27" s="61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>
        <f t="shared" si="0"/>
        <v>140</v>
      </c>
    </row>
    <row r="28" spans="1:58">
      <c r="A28" s="62">
        <v>22</v>
      </c>
      <c r="B28" s="67" t="s">
        <v>320</v>
      </c>
      <c r="C28" s="68">
        <v>39358</v>
      </c>
      <c r="D28" s="69">
        <v>0</v>
      </c>
      <c r="E28" s="69">
        <v>0</v>
      </c>
      <c r="F28" s="69"/>
      <c r="G28" s="69">
        <v>20</v>
      </c>
      <c r="H28" s="69">
        <v>0</v>
      </c>
      <c r="I28" s="69">
        <v>20</v>
      </c>
      <c r="J28" s="69">
        <v>0</v>
      </c>
      <c r="K28" s="69">
        <v>30</v>
      </c>
      <c r="L28" s="69">
        <v>20</v>
      </c>
      <c r="M28" s="69">
        <v>20</v>
      </c>
      <c r="N28" s="69">
        <v>0</v>
      </c>
      <c r="O28" s="69">
        <v>0</v>
      </c>
      <c r="P28" s="61"/>
      <c r="Q28" s="61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>
        <f t="shared" si="0"/>
        <v>110</v>
      </c>
    </row>
    <row r="29" spans="1:58" s="66" customFormat="1">
      <c r="A29" s="62">
        <v>23</v>
      </c>
      <c r="B29" s="67" t="s">
        <v>447</v>
      </c>
      <c r="C29" s="68">
        <v>39405</v>
      </c>
      <c r="D29" s="69">
        <v>0</v>
      </c>
      <c r="E29" s="69">
        <v>0</v>
      </c>
      <c r="F29" s="69"/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40</v>
      </c>
      <c r="M29" s="69">
        <v>50</v>
      </c>
      <c r="N29" s="69">
        <v>0</v>
      </c>
      <c r="O29" s="69">
        <v>0</v>
      </c>
      <c r="P29" s="61"/>
      <c r="Q29" s="61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>
        <f t="shared" si="0"/>
        <v>90</v>
      </c>
    </row>
    <row r="30" spans="1:58">
      <c r="A30" s="57">
        <v>24</v>
      </c>
      <c r="B30" s="63" t="s">
        <v>346</v>
      </c>
      <c r="C30" s="64">
        <v>38753</v>
      </c>
      <c r="D30" s="65">
        <v>0</v>
      </c>
      <c r="E30" s="65">
        <v>0</v>
      </c>
      <c r="F30" s="65"/>
      <c r="G30" s="65">
        <v>0</v>
      </c>
      <c r="H30" s="65">
        <v>0</v>
      </c>
      <c r="I30" s="65">
        <v>70</v>
      </c>
      <c r="J30" s="65">
        <v>0</v>
      </c>
      <c r="K30" s="65">
        <v>0</v>
      </c>
      <c r="L30" s="69">
        <v>0</v>
      </c>
      <c r="M30" s="65">
        <v>0</v>
      </c>
      <c r="N30" s="69">
        <v>0</v>
      </c>
      <c r="O30" s="65">
        <v>0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>
        <f t="shared" si="0"/>
        <v>70</v>
      </c>
    </row>
    <row r="31" spans="1:58">
      <c r="A31" s="57">
        <v>24</v>
      </c>
      <c r="B31" s="67" t="s">
        <v>322</v>
      </c>
      <c r="C31" s="68">
        <v>38902</v>
      </c>
      <c r="D31" s="69">
        <v>0</v>
      </c>
      <c r="E31" s="69">
        <v>0</v>
      </c>
      <c r="F31" s="69"/>
      <c r="G31" s="69">
        <v>30</v>
      </c>
      <c r="H31" s="69">
        <v>0</v>
      </c>
      <c r="I31" s="69">
        <v>20</v>
      </c>
      <c r="J31" s="69">
        <v>20</v>
      </c>
      <c r="K31" s="69">
        <v>0</v>
      </c>
      <c r="L31" s="69">
        <v>0</v>
      </c>
      <c r="M31" s="65">
        <v>0</v>
      </c>
      <c r="N31" s="69">
        <v>0</v>
      </c>
      <c r="O31" s="69">
        <v>0</v>
      </c>
      <c r="P31" s="61"/>
      <c r="Q31" s="61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>
        <f t="shared" si="0"/>
        <v>70</v>
      </c>
    </row>
    <row r="32" spans="1:58">
      <c r="A32" s="62">
        <v>26</v>
      </c>
      <c r="B32" s="67" t="s">
        <v>348</v>
      </c>
      <c r="C32" s="64">
        <v>39052</v>
      </c>
      <c r="D32" s="69">
        <v>0</v>
      </c>
      <c r="E32" s="69">
        <v>0</v>
      </c>
      <c r="F32" s="69"/>
      <c r="G32" s="69">
        <v>0</v>
      </c>
      <c r="H32" s="69">
        <v>0</v>
      </c>
      <c r="I32" s="69">
        <v>20</v>
      </c>
      <c r="J32" s="69">
        <v>0</v>
      </c>
      <c r="K32" s="69">
        <v>0</v>
      </c>
      <c r="L32" s="69">
        <v>0</v>
      </c>
      <c r="M32" s="65">
        <v>0</v>
      </c>
      <c r="N32" s="69">
        <v>30</v>
      </c>
      <c r="O32" s="69">
        <v>0</v>
      </c>
      <c r="P32" s="61"/>
      <c r="Q32" s="61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>
        <f t="shared" si="0"/>
        <v>50</v>
      </c>
    </row>
    <row r="33" spans="1:58">
      <c r="A33" s="62">
        <v>26</v>
      </c>
      <c r="B33" s="67" t="s">
        <v>321</v>
      </c>
      <c r="C33" s="68">
        <v>40081</v>
      </c>
      <c r="D33" s="69">
        <v>0</v>
      </c>
      <c r="E33" s="69">
        <v>0</v>
      </c>
      <c r="F33" s="69"/>
      <c r="G33" s="69">
        <v>30</v>
      </c>
      <c r="H33" s="69">
        <v>0</v>
      </c>
      <c r="I33" s="65">
        <v>0</v>
      </c>
      <c r="J33" s="69">
        <v>0</v>
      </c>
      <c r="K33" s="69">
        <v>20</v>
      </c>
      <c r="L33" s="69">
        <v>0</v>
      </c>
      <c r="M33" s="65">
        <v>0</v>
      </c>
      <c r="N33" s="69">
        <v>0</v>
      </c>
      <c r="O33" s="69">
        <v>0</v>
      </c>
      <c r="P33" s="61"/>
      <c r="Q33" s="61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>
        <f t="shared" si="0"/>
        <v>50</v>
      </c>
    </row>
    <row r="34" spans="1:58">
      <c r="A34" s="62">
        <v>26</v>
      </c>
      <c r="B34" s="67" t="s">
        <v>247</v>
      </c>
      <c r="C34" s="68">
        <v>39253</v>
      </c>
      <c r="D34" s="69">
        <v>30</v>
      </c>
      <c r="E34" s="69">
        <v>0</v>
      </c>
      <c r="F34" s="69"/>
      <c r="G34" s="69">
        <v>20</v>
      </c>
      <c r="H34" s="69">
        <v>0</v>
      </c>
      <c r="I34" s="65">
        <v>0</v>
      </c>
      <c r="J34" s="69">
        <v>0</v>
      </c>
      <c r="K34" s="69">
        <v>0</v>
      </c>
      <c r="L34" s="69">
        <v>0</v>
      </c>
      <c r="M34" s="65">
        <v>0</v>
      </c>
      <c r="N34" s="69">
        <v>0</v>
      </c>
      <c r="O34" s="69">
        <v>0</v>
      </c>
      <c r="P34" s="61"/>
      <c r="Q34" s="61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>
        <f t="shared" si="0"/>
        <v>50</v>
      </c>
    </row>
    <row r="35" spans="1:58">
      <c r="A35" s="62">
        <v>29</v>
      </c>
      <c r="B35" s="67" t="s">
        <v>162</v>
      </c>
      <c r="C35" s="64">
        <v>39464</v>
      </c>
      <c r="D35" s="69">
        <v>0</v>
      </c>
      <c r="E35" s="69">
        <v>0</v>
      </c>
      <c r="F35" s="69"/>
      <c r="G35" s="69">
        <v>0</v>
      </c>
      <c r="H35" s="69">
        <v>0</v>
      </c>
      <c r="I35" s="65">
        <v>0</v>
      </c>
      <c r="J35" s="69">
        <v>12.5</v>
      </c>
      <c r="K35" s="69">
        <v>0</v>
      </c>
      <c r="L35" s="69">
        <v>0</v>
      </c>
      <c r="M35" s="65">
        <v>0</v>
      </c>
      <c r="N35" s="69">
        <v>0</v>
      </c>
      <c r="O35" s="65">
        <v>27.5</v>
      </c>
      <c r="P35" s="61"/>
      <c r="Q35" s="61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>
        <f t="shared" si="0"/>
        <v>40</v>
      </c>
    </row>
    <row r="36" spans="1:58">
      <c r="A36" s="62">
        <v>29</v>
      </c>
      <c r="B36" s="67" t="s">
        <v>317</v>
      </c>
      <c r="C36" s="68"/>
      <c r="D36" s="69">
        <v>0</v>
      </c>
      <c r="E36" s="69">
        <v>0</v>
      </c>
      <c r="F36" s="69"/>
      <c r="G36" s="69">
        <v>0</v>
      </c>
      <c r="H36" s="69">
        <v>20</v>
      </c>
      <c r="I36" s="65">
        <v>0</v>
      </c>
      <c r="J36" s="69">
        <v>0</v>
      </c>
      <c r="K36" s="69">
        <v>0</v>
      </c>
      <c r="L36" s="69">
        <v>0</v>
      </c>
      <c r="M36" s="65">
        <v>0</v>
      </c>
      <c r="N36" s="69">
        <v>20</v>
      </c>
      <c r="O36" s="69">
        <v>0</v>
      </c>
      <c r="P36" s="61"/>
      <c r="Q36" s="61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>
        <f t="shared" si="0"/>
        <v>40</v>
      </c>
    </row>
    <row r="37" spans="1:58">
      <c r="A37" s="62">
        <v>29</v>
      </c>
      <c r="B37" s="63" t="s">
        <v>316</v>
      </c>
      <c r="C37" s="64">
        <v>39314</v>
      </c>
      <c r="D37" s="65">
        <v>0</v>
      </c>
      <c r="E37" s="65">
        <v>0</v>
      </c>
      <c r="F37" s="65"/>
      <c r="G37" s="65">
        <v>20</v>
      </c>
      <c r="H37" s="65">
        <v>20</v>
      </c>
      <c r="I37" s="65">
        <v>0</v>
      </c>
      <c r="J37" s="65">
        <v>0</v>
      </c>
      <c r="K37" s="65">
        <v>0</v>
      </c>
      <c r="L37" s="69">
        <v>0</v>
      </c>
      <c r="M37" s="65">
        <v>0</v>
      </c>
      <c r="N37" s="69">
        <v>0</v>
      </c>
      <c r="O37" s="69">
        <v>0</v>
      </c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>
        <f t="shared" si="0"/>
        <v>40</v>
      </c>
    </row>
    <row r="38" spans="1:58">
      <c r="A38" s="62">
        <v>29</v>
      </c>
      <c r="B38" s="67" t="s">
        <v>253</v>
      </c>
      <c r="C38" s="68">
        <v>39239</v>
      </c>
      <c r="D38" s="69">
        <v>20</v>
      </c>
      <c r="E38" s="69">
        <v>20</v>
      </c>
      <c r="F38" s="69"/>
      <c r="G38" s="69">
        <v>0</v>
      </c>
      <c r="H38" s="69">
        <v>0</v>
      </c>
      <c r="I38" s="65">
        <v>0</v>
      </c>
      <c r="J38" s="69">
        <v>0</v>
      </c>
      <c r="K38" s="69">
        <v>0</v>
      </c>
      <c r="L38" s="69">
        <v>0</v>
      </c>
      <c r="M38" s="65">
        <v>0</v>
      </c>
      <c r="N38" s="69">
        <v>0</v>
      </c>
      <c r="O38" s="69">
        <v>0</v>
      </c>
      <c r="P38" s="61"/>
      <c r="Q38" s="61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>
        <f t="shared" si="0"/>
        <v>40</v>
      </c>
    </row>
    <row r="39" spans="1:58">
      <c r="A39" s="57">
        <v>33</v>
      </c>
      <c r="B39" s="67" t="s">
        <v>411</v>
      </c>
      <c r="C39" s="68">
        <v>39542</v>
      </c>
      <c r="D39" s="69">
        <v>0</v>
      </c>
      <c r="E39" s="69">
        <v>0</v>
      </c>
      <c r="F39" s="69"/>
      <c r="G39" s="69">
        <v>0</v>
      </c>
      <c r="H39" s="69">
        <v>0</v>
      </c>
      <c r="I39" s="69">
        <v>0</v>
      </c>
      <c r="J39" s="69">
        <v>0</v>
      </c>
      <c r="K39" s="69">
        <v>30</v>
      </c>
      <c r="L39" s="69">
        <v>0</v>
      </c>
      <c r="M39" s="69">
        <v>0</v>
      </c>
      <c r="N39" s="69">
        <v>0</v>
      </c>
      <c r="O39" s="69">
        <v>0</v>
      </c>
      <c r="P39" s="61"/>
      <c r="Q39" s="61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>
        <f t="shared" si="0"/>
        <v>30</v>
      </c>
    </row>
    <row r="40" spans="1:58">
      <c r="A40" s="57">
        <v>33</v>
      </c>
      <c r="B40" s="67" t="s">
        <v>156</v>
      </c>
      <c r="C40" s="68">
        <v>39839</v>
      </c>
      <c r="D40" s="69">
        <v>30</v>
      </c>
      <c r="E40" s="69">
        <v>0</v>
      </c>
      <c r="F40" s="69"/>
      <c r="G40" s="69">
        <v>0</v>
      </c>
      <c r="H40" s="69">
        <v>0</v>
      </c>
      <c r="I40" s="65">
        <v>0</v>
      </c>
      <c r="J40" s="69">
        <v>0</v>
      </c>
      <c r="K40" s="69">
        <v>0</v>
      </c>
      <c r="L40" s="69">
        <v>0</v>
      </c>
      <c r="M40" s="65">
        <v>0</v>
      </c>
      <c r="N40" s="69">
        <v>0</v>
      </c>
      <c r="O40" s="69">
        <v>0</v>
      </c>
      <c r="P40" s="61"/>
      <c r="Q40" s="61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>
        <f t="shared" si="0"/>
        <v>30</v>
      </c>
    </row>
    <row r="41" spans="1:58">
      <c r="A41" s="62">
        <v>35</v>
      </c>
      <c r="B41" s="67" t="s">
        <v>275</v>
      </c>
      <c r="C41" s="68">
        <v>40009</v>
      </c>
      <c r="D41" s="69">
        <v>0</v>
      </c>
      <c r="E41" s="69">
        <v>0</v>
      </c>
      <c r="F41" s="69"/>
      <c r="G41" s="69">
        <v>0</v>
      </c>
      <c r="H41" s="69">
        <v>0</v>
      </c>
      <c r="I41" s="69">
        <v>0</v>
      </c>
      <c r="J41" s="69">
        <v>0</v>
      </c>
      <c r="K41" s="69">
        <v>20</v>
      </c>
      <c r="L41" s="69">
        <v>0</v>
      </c>
      <c r="M41" s="69">
        <v>0</v>
      </c>
      <c r="N41" s="69">
        <v>0</v>
      </c>
      <c r="O41" s="69">
        <v>0</v>
      </c>
      <c r="P41" s="61"/>
      <c r="Q41" s="61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>
        <f t="shared" si="0"/>
        <v>20</v>
      </c>
    </row>
    <row r="42" spans="1:58">
      <c r="A42" s="62">
        <v>35</v>
      </c>
      <c r="B42" s="67" t="s">
        <v>276</v>
      </c>
      <c r="C42" s="68">
        <v>39565</v>
      </c>
      <c r="D42" s="69">
        <v>0</v>
      </c>
      <c r="E42" s="69">
        <v>0</v>
      </c>
      <c r="F42" s="69"/>
      <c r="G42" s="69">
        <v>0</v>
      </c>
      <c r="H42" s="69">
        <v>20</v>
      </c>
      <c r="I42" s="65">
        <v>0</v>
      </c>
      <c r="J42" s="69">
        <v>0</v>
      </c>
      <c r="K42" s="69">
        <v>0</v>
      </c>
      <c r="L42" s="69">
        <v>0</v>
      </c>
      <c r="M42" s="65">
        <v>0</v>
      </c>
      <c r="N42" s="69">
        <v>0</v>
      </c>
      <c r="O42" s="69">
        <v>0</v>
      </c>
      <c r="P42" s="61"/>
      <c r="Q42" s="61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>
        <f t="shared" si="0"/>
        <v>20</v>
      </c>
    </row>
    <row r="43" spans="1:58">
      <c r="A43" s="57"/>
      <c r="B43" s="67"/>
      <c r="C43" s="68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1"/>
      <c r="Q43" s="61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>
        <f t="shared" si="0"/>
        <v>0</v>
      </c>
    </row>
    <row r="44" spans="1:58">
      <c r="A44" s="57"/>
      <c r="B44" s="67"/>
      <c r="C44" s="68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1"/>
      <c r="Q44" s="61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>
        <f t="shared" si="0"/>
        <v>0</v>
      </c>
    </row>
    <row r="45" spans="1:58">
      <c r="A45" s="57"/>
      <c r="B45" s="67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1"/>
      <c r="Q45" s="61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>
        <f t="shared" si="0"/>
        <v>0</v>
      </c>
    </row>
    <row r="46" spans="1:58">
      <c r="A46" s="57"/>
      <c r="B46" s="67"/>
      <c r="C46" s="68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1"/>
      <c r="Q46" s="61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5"/>
      <c r="AP46" s="65"/>
      <c r="AQ46" s="65"/>
      <c r="AR46" s="65"/>
      <c r="AS46" s="65"/>
      <c r="AT46" s="65"/>
      <c r="AU46" s="65"/>
      <c r="AV46" s="65"/>
      <c r="AW46" s="65"/>
      <c r="AX46" s="60"/>
      <c r="AY46" s="60"/>
      <c r="AZ46" s="60"/>
      <c r="BA46" s="60"/>
      <c r="BB46" s="60"/>
      <c r="BC46" s="60"/>
      <c r="BD46" s="60"/>
      <c r="BE46" s="60"/>
      <c r="BF46" s="60">
        <f t="shared" si="0"/>
        <v>0</v>
      </c>
    </row>
    <row r="47" spans="1:58">
      <c r="A47" s="57"/>
      <c r="B47" s="67"/>
      <c r="C47" s="68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1"/>
      <c r="Q47" s="61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5"/>
      <c r="AP47" s="65"/>
      <c r="AQ47" s="65"/>
      <c r="AR47" s="65"/>
      <c r="AS47" s="65"/>
      <c r="AT47" s="65"/>
      <c r="AU47" s="65"/>
      <c r="AV47" s="65"/>
      <c r="AW47" s="65"/>
      <c r="AX47" s="60"/>
      <c r="AY47" s="60"/>
      <c r="AZ47" s="60"/>
      <c r="BA47" s="60"/>
      <c r="BB47" s="60"/>
      <c r="BC47" s="60"/>
      <c r="BD47" s="60"/>
      <c r="BE47" s="60"/>
      <c r="BF47" s="60">
        <f t="shared" si="0"/>
        <v>0</v>
      </c>
    </row>
    <row r="48" spans="1:58">
      <c r="B48" s="18"/>
      <c r="D48" s="19"/>
      <c r="E48" s="19"/>
      <c r="F48" s="19"/>
      <c r="G48" s="19"/>
      <c r="H48" s="19"/>
      <c r="I48" s="19"/>
      <c r="J48" s="19"/>
      <c r="K48" s="19"/>
      <c r="L48" s="19"/>
    </row>
    <row r="49" spans="2:12">
      <c r="B49" s="18"/>
      <c r="D49" s="19"/>
      <c r="E49" s="19"/>
      <c r="F49" s="19"/>
      <c r="G49" s="19"/>
      <c r="H49" s="19"/>
      <c r="I49" s="19"/>
      <c r="J49" s="19"/>
      <c r="K49" s="19"/>
      <c r="L49" s="19"/>
    </row>
    <row r="50" spans="2:12">
      <c r="B50" s="18"/>
      <c r="D50" s="19"/>
      <c r="E50" s="19"/>
      <c r="F50" s="19"/>
      <c r="G50" s="19"/>
      <c r="H50" s="19"/>
      <c r="I50" s="19"/>
      <c r="J50" s="19"/>
      <c r="K50" s="19"/>
      <c r="L50" s="19"/>
    </row>
    <row r="51" spans="2:12">
      <c r="B51" s="18"/>
      <c r="D51" s="19"/>
      <c r="E51" s="19"/>
      <c r="F51" s="19"/>
      <c r="G51" s="19"/>
      <c r="H51" s="19"/>
      <c r="I51" s="19"/>
      <c r="J51" s="19"/>
      <c r="K51" s="19"/>
      <c r="L51" s="19"/>
    </row>
    <row r="52" spans="2:12">
      <c r="B52" s="18"/>
      <c r="D52" s="19"/>
      <c r="E52" s="19"/>
      <c r="F52" s="19"/>
      <c r="G52" s="19"/>
      <c r="H52" s="19"/>
      <c r="I52" s="19"/>
      <c r="J52" s="19"/>
      <c r="K52" s="19"/>
      <c r="L52" s="19"/>
    </row>
    <row r="53" spans="2:12">
      <c r="B53" s="18"/>
      <c r="D53" s="19"/>
      <c r="E53" s="19"/>
      <c r="F53" s="19"/>
      <c r="G53" s="19"/>
      <c r="H53" s="19"/>
      <c r="I53" s="19"/>
      <c r="J53" s="19"/>
      <c r="K53" s="19"/>
      <c r="L53" s="19"/>
    </row>
    <row r="54" spans="2:12">
      <c r="B54" s="18"/>
      <c r="D54" s="19"/>
      <c r="E54" s="19"/>
      <c r="F54" s="19"/>
      <c r="G54" s="19"/>
      <c r="H54" s="19"/>
      <c r="I54" s="19"/>
      <c r="J54" s="19"/>
      <c r="K54" s="19"/>
      <c r="L54" s="19"/>
    </row>
    <row r="55" spans="2:12">
      <c r="B55" s="18"/>
      <c r="D55" s="19"/>
      <c r="E55" s="19"/>
      <c r="F55" s="19"/>
      <c r="G55" s="19"/>
      <c r="H55" s="19"/>
      <c r="I55" s="19"/>
      <c r="J55" s="19"/>
      <c r="K55" s="19"/>
      <c r="L55" s="19"/>
    </row>
    <row r="56" spans="2:12">
      <c r="B56" s="18"/>
      <c r="D56" s="19"/>
      <c r="E56" s="19"/>
      <c r="F56" s="19"/>
      <c r="G56" s="19"/>
      <c r="H56" s="19"/>
      <c r="I56" s="19"/>
      <c r="J56" s="19"/>
      <c r="K56" s="19"/>
      <c r="L56" s="19"/>
    </row>
    <row r="57" spans="2:12">
      <c r="B57" s="18"/>
      <c r="D57" s="19"/>
      <c r="E57" s="19"/>
      <c r="F57" s="19"/>
      <c r="G57" s="19"/>
      <c r="H57" s="19"/>
      <c r="I57" s="19"/>
      <c r="J57" s="19"/>
      <c r="K57" s="19"/>
      <c r="L57" s="19"/>
    </row>
    <row r="58" spans="2:12">
      <c r="B58" s="18"/>
      <c r="D58" s="19"/>
      <c r="E58" s="19"/>
      <c r="F58" s="19"/>
      <c r="G58" s="19"/>
      <c r="H58" s="19"/>
      <c r="I58" s="19"/>
      <c r="J58" s="19"/>
      <c r="K58" s="19"/>
      <c r="L58" s="19"/>
    </row>
    <row r="59" spans="2:12">
      <c r="B59" s="18"/>
      <c r="D59" s="19"/>
      <c r="E59" s="19"/>
      <c r="F59" s="19"/>
      <c r="G59" s="19"/>
      <c r="H59" s="19"/>
      <c r="I59" s="19"/>
      <c r="J59" s="19"/>
      <c r="K59" s="19"/>
      <c r="L59" s="19"/>
    </row>
    <row r="60" spans="2:12">
      <c r="B60" s="18"/>
      <c r="D60" s="19"/>
      <c r="E60" s="19"/>
      <c r="F60" s="19"/>
      <c r="G60" s="19"/>
      <c r="H60" s="19"/>
      <c r="I60" s="19"/>
      <c r="J60" s="19"/>
      <c r="K60" s="19"/>
      <c r="L60" s="19"/>
    </row>
    <row r="61" spans="2:12">
      <c r="B61" s="18"/>
      <c r="D61" s="19"/>
      <c r="E61" s="19"/>
      <c r="F61" s="19"/>
      <c r="G61" s="19"/>
      <c r="H61" s="19"/>
      <c r="I61" s="19"/>
      <c r="J61" s="19"/>
      <c r="K61" s="19"/>
      <c r="L61" s="19"/>
    </row>
    <row r="62" spans="2:12">
      <c r="B62" s="18"/>
      <c r="D62" s="19"/>
      <c r="E62" s="19"/>
      <c r="F62" s="19"/>
      <c r="G62" s="19"/>
      <c r="H62" s="19"/>
      <c r="I62" s="19"/>
      <c r="J62" s="19"/>
      <c r="K62" s="19"/>
      <c r="L62" s="19"/>
    </row>
    <row r="63" spans="2:12">
      <c r="B63" s="18"/>
      <c r="D63" s="19"/>
      <c r="E63" s="19"/>
      <c r="F63" s="19"/>
      <c r="G63" s="19"/>
      <c r="H63" s="19"/>
      <c r="I63" s="19"/>
      <c r="J63" s="19"/>
      <c r="K63" s="19"/>
      <c r="L63" s="19"/>
    </row>
    <row r="64" spans="2:12">
      <c r="B64" s="18"/>
      <c r="D64" s="19"/>
      <c r="E64" s="19"/>
      <c r="F64" s="19"/>
      <c r="G64" s="19"/>
      <c r="H64" s="19"/>
      <c r="I64" s="19"/>
      <c r="J64" s="19"/>
      <c r="K64" s="19"/>
      <c r="L64" s="19"/>
    </row>
    <row r="65" spans="2:12">
      <c r="B65" s="18"/>
      <c r="D65" s="19"/>
      <c r="E65" s="19"/>
      <c r="F65" s="19"/>
      <c r="G65" s="19"/>
      <c r="H65" s="19"/>
      <c r="I65" s="19"/>
      <c r="J65" s="19"/>
      <c r="K65" s="19"/>
      <c r="L65" s="19"/>
    </row>
    <row r="66" spans="2:12">
      <c r="B66" s="18"/>
      <c r="D66" s="19"/>
      <c r="E66" s="19"/>
      <c r="F66" s="19"/>
      <c r="G66" s="19"/>
      <c r="H66" s="19"/>
      <c r="I66" s="19"/>
      <c r="J66" s="19"/>
      <c r="K66" s="19"/>
      <c r="L66" s="19"/>
    </row>
    <row r="67" spans="2:12">
      <c r="B67" s="18"/>
      <c r="D67" s="19"/>
      <c r="E67" s="19"/>
      <c r="F67" s="19"/>
      <c r="G67" s="19"/>
      <c r="H67" s="19"/>
      <c r="I67" s="19"/>
      <c r="J67" s="19"/>
      <c r="K67" s="19"/>
      <c r="L67" s="19"/>
    </row>
    <row r="68" spans="2:12">
      <c r="B68" s="18"/>
      <c r="D68" s="19"/>
      <c r="E68" s="19"/>
      <c r="F68" s="19"/>
      <c r="G68" s="19"/>
      <c r="H68" s="19"/>
      <c r="I68" s="19"/>
      <c r="J68" s="19"/>
      <c r="K68" s="19"/>
      <c r="L68" s="19"/>
    </row>
    <row r="69" spans="2:12">
      <c r="B69" s="18"/>
      <c r="D69" s="19"/>
      <c r="E69" s="19"/>
      <c r="F69" s="19"/>
      <c r="G69" s="19"/>
      <c r="H69" s="19"/>
      <c r="I69" s="19"/>
      <c r="J69" s="19"/>
      <c r="K69" s="19"/>
      <c r="L69" s="19"/>
    </row>
    <row r="70" spans="2:12">
      <c r="B70" s="18"/>
      <c r="D70" s="19"/>
      <c r="E70" s="19"/>
      <c r="F70" s="19"/>
      <c r="G70" s="19"/>
      <c r="H70" s="19"/>
      <c r="I70" s="19"/>
      <c r="J70" s="19"/>
      <c r="K70" s="19"/>
      <c r="L70" s="19"/>
    </row>
    <row r="71" spans="2:12">
      <c r="B71" s="18"/>
      <c r="D71" s="19"/>
      <c r="E71" s="19"/>
      <c r="F71" s="19"/>
      <c r="G71" s="19"/>
      <c r="H71" s="19"/>
      <c r="I71" s="19"/>
      <c r="J71" s="19"/>
      <c r="K71" s="19"/>
      <c r="L71" s="19"/>
    </row>
    <row r="72" spans="2:12">
      <c r="B72" s="18"/>
      <c r="D72" s="19"/>
      <c r="E72" s="19"/>
      <c r="F72" s="19"/>
      <c r="G72" s="19"/>
      <c r="H72" s="19"/>
      <c r="I72" s="19"/>
      <c r="J72" s="19"/>
      <c r="K72" s="19"/>
      <c r="L72" s="19"/>
    </row>
    <row r="73" spans="2:12">
      <c r="B73" s="18"/>
      <c r="D73" s="19"/>
      <c r="E73" s="19"/>
      <c r="F73" s="19"/>
      <c r="G73" s="19"/>
      <c r="H73" s="19"/>
      <c r="I73" s="19"/>
      <c r="J73" s="19"/>
      <c r="K73" s="19"/>
      <c r="L73" s="19"/>
    </row>
    <row r="74" spans="2:12">
      <c r="B74" s="18"/>
      <c r="D74" s="19"/>
      <c r="E74" s="19"/>
      <c r="F74" s="19"/>
      <c r="G74" s="19"/>
      <c r="H74" s="19"/>
      <c r="I74" s="19"/>
      <c r="J74" s="19"/>
      <c r="K74" s="19"/>
      <c r="L74" s="19"/>
    </row>
    <row r="75" spans="2:12">
      <c r="B75" s="18"/>
      <c r="D75" s="19"/>
      <c r="E75" s="19"/>
      <c r="F75" s="19"/>
      <c r="G75" s="19"/>
      <c r="H75" s="19"/>
      <c r="I75" s="19"/>
      <c r="J75" s="19"/>
      <c r="K75" s="19"/>
      <c r="L75" s="19"/>
    </row>
    <row r="76" spans="2:12">
      <c r="B76" s="18"/>
      <c r="D76" s="19"/>
      <c r="E76" s="19"/>
      <c r="F76" s="19"/>
      <c r="G76" s="19"/>
      <c r="H76" s="19"/>
      <c r="I76" s="19"/>
      <c r="J76" s="19"/>
      <c r="K76" s="19"/>
      <c r="L76" s="19"/>
    </row>
    <row r="77" spans="2:12">
      <c r="B77" s="18"/>
      <c r="D77" s="19"/>
      <c r="E77" s="19"/>
      <c r="F77" s="19"/>
      <c r="G77" s="19"/>
      <c r="H77" s="19"/>
      <c r="I77" s="19"/>
      <c r="J77" s="19"/>
      <c r="K77" s="19"/>
      <c r="L77" s="19"/>
    </row>
    <row r="78" spans="2:12">
      <c r="B78" s="18"/>
      <c r="D78" s="19"/>
      <c r="E78" s="19"/>
      <c r="F78" s="19"/>
      <c r="G78" s="19"/>
      <c r="H78" s="19"/>
      <c r="I78" s="19"/>
      <c r="J78" s="19"/>
      <c r="K78" s="19"/>
      <c r="L78" s="19"/>
    </row>
    <row r="79" spans="2:12">
      <c r="B79" s="18"/>
      <c r="D79" s="19"/>
      <c r="E79" s="19"/>
      <c r="F79" s="19"/>
      <c r="G79" s="19"/>
      <c r="H79" s="19"/>
      <c r="I79" s="19"/>
      <c r="J79" s="19"/>
      <c r="K79" s="19"/>
      <c r="L79" s="19"/>
    </row>
    <row r="80" spans="2:12">
      <c r="B80" s="18"/>
      <c r="D80" s="19"/>
      <c r="E80" s="19"/>
      <c r="F80" s="19"/>
      <c r="G80" s="19"/>
      <c r="H80" s="19"/>
      <c r="I80" s="19"/>
      <c r="J80" s="19"/>
      <c r="K80" s="19"/>
      <c r="L80" s="19"/>
    </row>
    <row r="81" spans="2:12">
      <c r="B81" s="18"/>
      <c r="D81" s="19"/>
      <c r="E81" s="19"/>
      <c r="F81" s="19"/>
      <c r="G81" s="19"/>
      <c r="H81" s="19"/>
      <c r="I81" s="19"/>
      <c r="J81" s="19"/>
      <c r="K81" s="19"/>
      <c r="L81" s="19"/>
    </row>
    <row r="82" spans="2:12">
      <c r="B82" s="18"/>
      <c r="D82" s="19"/>
      <c r="E82" s="19"/>
      <c r="F82" s="19"/>
      <c r="G82" s="19"/>
      <c r="H82" s="19"/>
      <c r="I82" s="19"/>
      <c r="J82" s="19"/>
      <c r="K82" s="19"/>
      <c r="L82" s="19"/>
    </row>
    <row r="83" spans="2:12">
      <c r="B83" s="18"/>
      <c r="D83" s="19"/>
      <c r="E83" s="19"/>
      <c r="F83" s="19"/>
      <c r="G83" s="19"/>
      <c r="H83" s="19"/>
      <c r="I83" s="19"/>
      <c r="J83" s="19"/>
      <c r="K83" s="19"/>
      <c r="L83" s="19"/>
    </row>
    <row r="84" spans="2:12">
      <c r="B84" s="18"/>
      <c r="D84" s="19"/>
      <c r="E84" s="19"/>
      <c r="F84" s="19"/>
      <c r="G84" s="19"/>
      <c r="H84" s="19"/>
      <c r="I84" s="19"/>
      <c r="J84" s="19"/>
      <c r="K84" s="19"/>
      <c r="L84" s="19"/>
    </row>
    <row r="85" spans="2:12">
      <c r="B85" s="18"/>
      <c r="D85" s="19"/>
      <c r="E85" s="19"/>
      <c r="F85" s="19"/>
      <c r="G85" s="19"/>
      <c r="H85" s="19"/>
      <c r="I85" s="19"/>
      <c r="J85" s="19"/>
      <c r="K85" s="19"/>
      <c r="L85" s="19"/>
    </row>
    <row r="86" spans="2:12">
      <c r="B86" s="18"/>
      <c r="D86" s="19"/>
      <c r="E86" s="19"/>
      <c r="F86" s="19"/>
      <c r="G86" s="19"/>
      <c r="H86" s="19"/>
      <c r="I86" s="19"/>
      <c r="J86" s="19"/>
      <c r="K86" s="19"/>
      <c r="L86" s="19"/>
    </row>
    <row r="87" spans="2:12">
      <c r="B87" s="18"/>
      <c r="D87" s="19"/>
      <c r="E87" s="19"/>
      <c r="F87" s="19"/>
      <c r="G87" s="19"/>
      <c r="H87" s="19"/>
      <c r="I87" s="19"/>
      <c r="J87" s="19"/>
      <c r="K87" s="19"/>
      <c r="L87" s="19"/>
    </row>
    <row r="88" spans="2:12">
      <c r="B88" s="18"/>
      <c r="D88" s="19"/>
      <c r="E88" s="19"/>
      <c r="F88" s="19"/>
      <c r="G88" s="19"/>
      <c r="H88" s="19"/>
      <c r="I88" s="19"/>
      <c r="J88" s="19"/>
      <c r="K88" s="19"/>
      <c r="L88" s="19"/>
    </row>
    <row r="89" spans="2:12">
      <c r="B89" s="18"/>
      <c r="D89" s="19"/>
      <c r="E89" s="19"/>
      <c r="F89" s="19"/>
      <c r="G89" s="19"/>
      <c r="H89" s="19"/>
      <c r="I89" s="19"/>
      <c r="J89" s="19"/>
      <c r="K89" s="19"/>
      <c r="L89" s="19"/>
    </row>
    <row r="90" spans="2:12">
      <c r="B90" s="18"/>
      <c r="D90" s="19"/>
      <c r="E90" s="19"/>
      <c r="F90" s="19"/>
      <c r="G90" s="19"/>
      <c r="H90" s="19"/>
      <c r="I90" s="19"/>
      <c r="J90" s="19"/>
      <c r="K90" s="19"/>
      <c r="L90" s="19"/>
    </row>
    <row r="91" spans="2:12">
      <c r="B91" s="18"/>
      <c r="D91" s="19"/>
      <c r="E91" s="19"/>
      <c r="F91" s="19"/>
      <c r="G91" s="19"/>
      <c r="H91" s="19"/>
      <c r="I91" s="19"/>
      <c r="J91" s="19"/>
      <c r="K91" s="19"/>
      <c r="L91" s="19"/>
    </row>
    <row r="92" spans="2:12">
      <c r="B92" s="18"/>
      <c r="D92" s="19"/>
      <c r="E92" s="19"/>
      <c r="F92" s="19"/>
      <c r="G92" s="19"/>
      <c r="H92" s="19"/>
      <c r="I92" s="19"/>
      <c r="J92" s="19"/>
      <c r="K92" s="19"/>
      <c r="L92" s="19"/>
    </row>
    <row r="93" spans="2:12">
      <c r="B93" s="18"/>
      <c r="D93" s="19"/>
      <c r="E93" s="19"/>
      <c r="F93" s="19"/>
      <c r="G93" s="19"/>
      <c r="H93" s="19"/>
      <c r="I93" s="19"/>
      <c r="J93" s="19"/>
      <c r="K93" s="19"/>
      <c r="L93" s="19"/>
    </row>
    <row r="94" spans="2:12">
      <c r="B94" s="18"/>
      <c r="D94" s="19"/>
      <c r="E94" s="19"/>
      <c r="F94" s="19"/>
      <c r="G94" s="19"/>
      <c r="H94" s="19"/>
      <c r="I94" s="19"/>
      <c r="J94" s="19"/>
      <c r="K94" s="19"/>
      <c r="L94" s="19"/>
    </row>
    <row r="95" spans="2:12">
      <c r="B95" s="18"/>
      <c r="D95" s="19"/>
      <c r="E95" s="19"/>
      <c r="F95" s="19"/>
      <c r="G95" s="19"/>
      <c r="H95" s="19"/>
      <c r="I95" s="19"/>
      <c r="J95" s="19"/>
      <c r="K95" s="19"/>
      <c r="L95" s="19"/>
    </row>
    <row r="96" spans="2:12">
      <c r="B96" s="18"/>
      <c r="D96" s="19"/>
      <c r="E96" s="19"/>
      <c r="F96" s="19"/>
      <c r="G96" s="19"/>
      <c r="H96" s="19"/>
      <c r="I96" s="19"/>
      <c r="J96" s="19"/>
      <c r="K96" s="19"/>
      <c r="L96" s="19"/>
    </row>
    <row r="97" spans="2:12">
      <c r="B97" s="18"/>
      <c r="D97" s="19"/>
      <c r="E97" s="19"/>
      <c r="F97" s="19"/>
      <c r="G97" s="19"/>
      <c r="H97" s="19"/>
      <c r="I97" s="19"/>
      <c r="J97" s="19"/>
      <c r="K97" s="19"/>
      <c r="L97" s="19"/>
    </row>
    <row r="98" spans="2:12">
      <c r="B98" s="18"/>
      <c r="D98" s="19"/>
      <c r="E98" s="19"/>
      <c r="F98" s="19"/>
      <c r="G98" s="19"/>
      <c r="H98" s="19"/>
      <c r="I98" s="19"/>
      <c r="J98" s="19"/>
      <c r="K98" s="19"/>
      <c r="L98" s="19"/>
    </row>
    <row r="99" spans="2:12">
      <c r="B99" s="18"/>
      <c r="D99" s="19"/>
      <c r="E99" s="19"/>
      <c r="F99" s="19"/>
      <c r="G99" s="19"/>
      <c r="H99" s="19"/>
      <c r="I99" s="19"/>
      <c r="J99" s="19"/>
      <c r="K99" s="19"/>
      <c r="L99" s="19"/>
    </row>
    <row r="100" spans="2:12">
      <c r="B100" s="18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2">
      <c r="B101" s="18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2">
      <c r="B102" s="18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2">
      <c r="B103" s="18"/>
    </row>
    <row r="104" spans="2:12">
      <c r="B104" s="18"/>
    </row>
    <row r="105" spans="2:12">
      <c r="B105" s="18"/>
    </row>
    <row r="106" spans="2:12">
      <c r="B106" s="18"/>
    </row>
    <row r="107" spans="2:12">
      <c r="B107" s="18"/>
    </row>
    <row r="108" spans="2:12">
      <c r="B108" s="18"/>
    </row>
    <row r="109" spans="2:12">
      <c r="B109" s="18"/>
    </row>
    <row r="110" spans="2:12">
      <c r="B110" s="18"/>
    </row>
    <row r="111" spans="2:12">
      <c r="B111" s="18"/>
    </row>
    <row r="112" spans="2:12">
      <c r="B112" s="18"/>
    </row>
    <row r="113" spans="2:2">
      <c r="B113" s="18"/>
    </row>
    <row r="114" spans="2:2">
      <c r="B114" s="18"/>
    </row>
    <row r="115" spans="2:2">
      <c r="B115" s="18"/>
    </row>
    <row r="116" spans="2:2">
      <c r="B116" s="18"/>
    </row>
    <row r="117" spans="2:2">
      <c r="B117" s="18"/>
    </row>
    <row r="118" spans="2:2">
      <c r="B118" s="18"/>
    </row>
    <row r="119" spans="2:2">
      <c r="B119" s="18"/>
    </row>
    <row r="120" spans="2:2">
      <c r="B120" s="18"/>
    </row>
    <row r="121" spans="2:2">
      <c r="B121" s="18"/>
    </row>
    <row r="122" spans="2:2">
      <c r="B122" s="18"/>
    </row>
    <row r="123" spans="2:2">
      <c r="B123" s="18"/>
    </row>
    <row r="124" spans="2:2">
      <c r="B124" s="18"/>
    </row>
    <row r="125" spans="2:2">
      <c r="B125" s="18"/>
    </row>
    <row r="126" spans="2:2">
      <c r="B126" s="18"/>
    </row>
    <row r="127" spans="2:2">
      <c r="B127" s="18"/>
    </row>
    <row r="128" spans="2:2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</sheetData>
  <autoFilter ref="A6:BF42" xr:uid="{00000000-0009-0000-0000-000009000000}">
    <sortState xmlns:xlrd2="http://schemas.microsoft.com/office/spreadsheetml/2017/richdata2" ref="A7:BF47">
      <sortCondition descending="1" ref="BF6:BF42"/>
    </sortState>
  </autoFilter>
  <sortState xmlns:xlrd2="http://schemas.microsoft.com/office/spreadsheetml/2017/richdata2" ref="B7:BF43">
    <sortCondition descending="1" ref="BF7:BF43"/>
  </sortState>
  <mergeCells count="29">
    <mergeCell ref="BD5:BE5"/>
    <mergeCell ref="AF5:AG5"/>
    <mergeCell ref="BB5:BC5"/>
    <mergeCell ref="AZ5:BA5"/>
    <mergeCell ref="AX5:AY5"/>
    <mergeCell ref="AV5:AW5"/>
    <mergeCell ref="AT5:AU5"/>
    <mergeCell ref="AP5:AQ5"/>
    <mergeCell ref="AH5:AI5"/>
    <mergeCell ref="AL5:AM5"/>
    <mergeCell ref="AJ5:AK5"/>
    <mergeCell ref="AN5:AO5"/>
    <mergeCell ref="AR5:AS5"/>
    <mergeCell ref="A1:BF1"/>
    <mergeCell ref="A2:BF2"/>
    <mergeCell ref="A3:BF3"/>
    <mergeCell ref="A4:BF4"/>
    <mergeCell ref="A5:C5"/>
    <mergeCell ref="D5:F5"/>
    <mergeCell ref="G5:H5"/>
    <mergeCell ref="I5:J5"/>
    <mergeCell ref="P5:Q5"/>
    <mergeCell ref="R5:S5"/>
    <mergeCell ref="T5:U5"/>
    <mergeCell ref="V5:W5"/>
    <mergeCell ref="AB5:AC5"/>
    <mergeCell ref="X5:Y5"/>
    <mergeCell ref="Z5:AA5"/>
    <mergeCell ref="AD5:AE5"/>
  </mergeCells>
  <printOptions horizontalCentered="1" verticalCentered="1"/>
  <pageMargins left="0" right="0" top="0.39370078740157483" bottom="0.39370078740157483" header="0" footer="0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EDD5-8F4D-40A4-94B7-2ECD2AD728DF}">
  <sheetPr>
    <tabColor theme="4"/>
  </sheetPr>
  <dimension ref="A1:B200"/>
  <sheetViews>
    <sheetView tabSelected="1" topLeftCell="A134" workbookViewId="0">
      <selection activeCell="A2" sqref="A2:A153"/>
    </sheetView>
  </sheetViews>
  <sheetFormatPr baseColWidth="10" defaultRowHeight="14.4"/>
  <cols>
    <col min="1" max="1" width="4.21875" bestFit="1" customWidth="1"/>
    <col min="2" max="2" width="33.109375" bestFit="1" customWidth="1"/>
  </cols>
  <sheetData>
    <row r="1" spans="1:2">
      <c r="A1" t="s">
        <v>534</v>
      </c>
      <c r="B1" t="s">
        <v>533</v>
      </c>
    </row>
    <row r="2" spans="1:2" ht="18">
      <c r="A2">
        <v>1</v>
      </c>
      <c r="B2" s="58" t="s">
        <v>163</v>
      </c>
    </row>
    <row r="3" spans="1:2" ht="18">
      <c r="A3">
        <v>2</v>
      </c>
      <c r="B3" s="67" t="s">
        <v>164</v>
      </c>
    </row>
    <row r="4" spans="1:2" ht="18">
      <c r="A4">
        <v>3</v>
      </c>
      <c r="B4" s="63" t="s">
        <v>148</v>
      </c>
    </row>
    <row r="5" spans="1:2" ht="18">
      <c r="A5">
        <v>4</v>
      </c>
      <c r="B5" s="67" t="s">
        <v>539</v>
      </c>
    </row>
    <row r="6" spans="1:2" ht="18">
      <c r="A6">
        <v>5</v>
      </c>
      <c r="B6" s="63" t="s">
        <v>540</v>
      </c>
    </row>
    <row r="7" spans="1:2" ht="18">
      <c r="A7">
        <v>6</v>
      </c>
      <c r="B7" s="67" t="s">
        <v>150</v>
      </c>
    </row>
    <row r="8" spans="1:2" ht="18">
      <c r="A8">
        <v>7</v>
      </c>
      <c r="B8" s="63" t="s">
        <v>266</v>
      </c>
    </row>
    <row r="9" spans="1:2" ht="18">
      <c r="A9">
        <v>8</v>
      </c>
      <c r="B9" s="67" t="s">
        <v>392</v>
      </c>
    </row>
    <row r="10" spans="1:2" ht="18">
      <c r="A10">
        <v>9</v>
      </c>
      <c r="B10" s="63" t="s">
        <v>79</v>
      </c>
    </row>
    <row r="11" spans="1:2" ht="18">
      <c r="A11">
        <v>10</v>
      </c>
      <c r="B11" s="67" t="s">
        <v>90</v>
      </c>
    </row>
    <row r="12" spans="1:2" ht="18">
      <c r="A12">
        <v>11</v>
      </c>
      <c r="B12" s="67" t="s">
        <v>403</v>
      </c>
    </row>
    <row r="13" spans="1:2" ht="18">
      <c r="A13">
        <v>12</v>
      </c>
      <c r="B13" s="67" t="s">
        <v>485</v>
      </c>
    </row>
    <row r="14" spans="1:2" ht="18">
      <c r="A14">
        <v>13</v>
      </c>
      <c r="B14" s="67" t="s">
        <v>322</v>
      </c>
    </row>
    <row r="15" spans="1:2" ht="18">
      <c r="A15">
        <v>14</v>
      </c>
      <c r="B15" s="67" t="s">
        <v>401</v>
      </c>
    </row>
    <row r="16" spans="1:2" ht="18">
      <c r="A16">
        <v>15</v>
      </c>
      <c r="B16" s="67" t="s">
        <v>80</v>
      </c>
    </row>
    <row r="17" spans="1:2" ht="18">
      <c r="A17">
        <v>16</v>
      </c>
      <c r="B17" s="63" t="s">
        <v>151</v>
      </c>
    </row>
    <row r="18" spans="1:2" ht="18">
      <c r="A18">
        <v>17</v>
      </c>
      <c r="B18" s="67" t="s">
        <v>91</v>
      </c>
    </row>
    <row r="19" spans="1:2" ht="18">
      <c r="A19">
        <v>18</v>
      </c>
      <c r="B19" s="67" t="s">
        <v>197</v>
      </c>
    </row>
    <row r="20" spans="1:2" ht="18">
      <c r="A20">
        <v>19</v>
      </c>
      <c r="B20" s="67" t="s">
        <v>334</v>
      </c>
    </row>
    <row r="21" spans="1:2" ht="18">
      <c r="A21">
        <v>20</v>
      </c>
      <c r="B21" s="63" t="s">
        <v>244</v>
      </c>
    </row>
    <row r="22" spans="1:2" ht="18">
      <c r="A22">
        <v>21</v>
      </c>
      <c r="B22" s="67" t="s">
        <v>277</v>
      </c>
    </row>
    <row r="23" spans="1:2" ht="18">
      <c r="A23">
        <v>22</v>
      </c>
      <c r="B23" s="63" t="s">
        <v>245</v>
      </c>
    </row>
    <row r="24" spans="1:2" ht="18">
      <c r="A24">
        <v>23</v>
      </c>
      <c r="B24" s="72" t="s">
        <v>448</v>
      </c>
    </row>
    <row r="25" spans="1:2" ht="18">
      <c r="A25">
        <v>24</v>
      </c>
      <c r="B25" s="63" t="s">
        <v>152</v>
      </c>
    </row>
    <row r="26" spans="1:2" ht="18">
      <c r="A26">
        <v>25</v>
      </c>
      <c r="B26" s="67" t="s">
        <v>383</v>
      </c>
    </row>
    <row r="27" spans="1:2" ht="18">
      <c r="A27">
        <v>26</v>
      </c>
      <c r="B27" s="63" t="s">
        <v>291</v>
      </c>
    </row>
    <row r="28" spans="1:2" ht="18">
      <c r="A28">
        <v>27</v>
      </c>
      <c r="B28" s="63" t="s">
        <v>92</v>
      </c>
    </row>
    <row r="29" spans="1:2" ht="18">
      <c r="A29">
        <v>28</v>
      </c>
      <c r="B29" s="67" t="s">
        <v>199</v>
      </c>
    </row>
    <row r="30" spans="1:2" ht="18">
      <c r="A30">
        <v>29</v>
      </c>
      <c r="B30" s="67" t="s">
        <v>386</v>
      </c>
    </row>
    <row r="31" spans="1:2" ht="18">
      <c r="A31">
        <v>30</v>
      </c>
      <c r="B31" s="67" t="s">
        <v>428</v>
      </c>
    </row>
    <row r="32" spans="1:2" ht="18">
      <c r="A32">
        <v>31</v>
      </c>
      <c r="B32" s="63" t="s">
        <v>93</v>
      </c>
    </row>
    <row r="33" spans="1:2" ht="18">
      <c r="A33">
        <v>32</v>
      </c>
      <c r="B33" s="63" t="s">
        <v>246</v>
      </c>
    </row>
    <row r="34" spans="1:2" ht="18">
      <c r="A34">
        <v>33</v>
      </c>
      <c r="B34" s="67" t="s">
        <v>382</v>
      </c>
    </row>
    <row r="35" spans="1:2" ht="18">
      <c r="A35">
        <v>34</v>
      </c>
      <c r="B35" s="63" t="s">
        <v>94</v>
      </c>
    </row>
    <row r="36" spans="1:2" ht="18">
      <c r="A36">
        <v>35</v>
      </c>
      <c r="B36" s="63" t="s">
        <v>290</v>
      </c>
    </row>
    <row r="37" spans="1:2" ht="18">
      <c r="A37">
        <v>36</v>
      </c>
      <c r="B37" s="63" t="s">
        <v>385</v>
      </c>
    </row>
    <row r="38" spans="1:2" ht="18">
      <c r="A38">
        <v>37</v>
      </c>
      <c r="B38" s="63" t="s">
        <v>165</v>
      </c>
    </row>
    <row r="39" spans="1:2" ht="18">
      <c r="A39">
        <v>38</v>
      </c>
      <c r="B39" s="63" t="s">
        <v>153</v>
      </c>
    </row>
    <row r="40" spans="1:2" ht="18">
      <c r="A40">
        <v>39</v>
      </c>
      <c r="B40" s="67" t="s">
        <v>427</v>
      </c>
    </row>
    <row r="41" spans="1:2" ht="18">
      <c r="A41">
        <v>40</v>
      </c>
      <c r="B41" s="67" t="s">
        <v>95</v>
      </c>
    </row>
    <row r="42" spans="1:2" ht="18">
      <c r="A42">
        <v>41</v>
      </c>
      <c r="B42" s="67" t="s">
        <v>321</v>
      </c>
    </row>
    <row r="43" spans="1:2" ht="18">
      <c r="A43">
        <v>42</v>
      </c>
      <c r="B43" s="63" t="s">
        <v>391</v>
      </c>
    </row>
    <row r="44" spans="1:2" ht="18">
      <c r="A44">
        <v>43</v>
      </c>
      <c r="B44" s="67" t="s">
        <v>449</v>
      </c>
    </row>
    <row r="45" spans="1:2" ht="18">
      <c r="A45">
        <v>44</v>
      </c>
      <c r="B45" s="67" t="s">
        <v>247</v>
      </c>
    </row>
    <row r="46" spans="1:2" ht="18">
      <c r="A46">
        <v>45</v>
      </c>
      <c r="B46" s="67" t="s">
        <v>111</v>
      </c>
    </row>
    <row r="47" spans="1:2" ht="18">
      <c r="A47">
        <v>46</v>
      </c>
      <c r="B47" s="63" t="s">
        <v>155</v>
      </c>
    </row>
    <row r="48" spans="1:2" ht="18">
      <c r="A48">
        <v>47</v>
      </c>
      <c r="B48" s="67" t="s">
        <v>384</v>
      </c>
    </row>
    <row r="49" spans="1:2" ht="18">
      <c r="A49">
        <v>48</v>
      </c>
      <c r="B49" s="67" t="s">
        <v>274</v>
      </c>
    </row>
    <row r="50" spans="1:2" ht="18">
      <c r="A50">
        <v>49</v>
      </c>
      <c r="B50" s="67" t="s">
        <v>276</v>
      </c>
    </row>
    <row r="51" spans="1:2" ht="18">
      <c r="A51">
        <v>50</v>
      </c>
      <c r="B51" s="63" t="s">
        <v>248</v>
      </c>
    </row>
    <row r="52" spans="1:2" ht="18">
      <c r="A52">
        <v>51</v>
      </c>
      <c r="B52" s="67" t="s">
        <v>81</v>
      </c>
    </row>
    <row r="53" spans="1:2" ht="18">
      <c r="A53">
        <v>52</v>
      </c>
      <c r="B53" s="63" t="s">
        <v>515</v>
      </c>
    </row>
    <row r="54" spans="1:2" ht="18">
      <c r="A54">
        <v>53</v>
      </c>
      <c r="B54" s="63" t="s">
        <v>82</v>
      </c>
    </row>
    <row r="55" spans="1:2" ht="18">
      <c r="A55">
        <v>54</v>
      </c>
      <c r="B55" s="63" t="s">
        <v>166</v>
      </c>
    </row>
    <row r="56" spans="1:2" ht="18">
      <c r="A56">
        <v>55</v>
      </c>
      <c r="B56" s="67" t="s">
        <v>426</v>
      </c>
    </row>
    <row r="57" spans="1:2" ht="18">
      <c r="A57">
        <v>56</v>
      </c>
      <c r="B57" s="63" t="s">
        <v>96</v>
      </c>
    </row>
    <row r="58" spans="1:2" ht="18">
      <c r="A58">
        <v>57</v>
      </c>
      <c r="B58" s="63" t="s">
        <v>249</v>
      </c>
    </row>
    <row r="59" spans="1:2" ht="18">
      <c r="A59">
        <v>58</v>
      </c>
      <c r="B59" s="67" t="s">
        <v>402</v>
      </c>
    </row>
    <row r="60" spans="1:2" ht="18">
      <c r="A60">
        <v>59</v>
      </c>
      <c r="B60" s="63" t="s">
        <v>535</v>
      </c>
    </row>
    <row r="61" spans="1:2" ht="18">
      <c r="A61">
        <v>60</v>
      </c>
      <c r="B61" s="63" t="s">
        <v>350</v>
      </c>
    </row>
    <row r="62" spans="1:2" ht="18">
      <c r="A62">
        <v>61</v>
      </c>
      <c r="B62" s="63" t="s">
        <v>499</v>
      </c>
    </row>
    <row r="63" spans="1:2" ht="18">
      <c r="A63">
        <v>62</v>
      </c>
      <c r="B63" s="58" t="s">
        <v>316</v>
      </c>
    </row>
    <row r="64" spans="1:2" ht="18">
      <c r="A64">
        <v>63</v>
      </c>
      <c r="B64" s="67" t="s">
        <v>288</v>
      </c>
    </row>
    <row r="65" spans="1:2" ht="18">
      <c r="A65">
        <v>64</v>
      </c>
      <c r="B65" s="67" t="s">
        <v>167</v>
      </c>
    </row>
    <row r="66" spans="1:2" ht="18">
      <c r="A66">
        <v>65</v>
      </c>
      <c r="B66" s="63" t="s">
        <v>410</v>
      </c>
    </row>
    <row r="67" spans="1:2" ht="18">
      <c r="A67">
        <v>66</v>
      </c>
      <c r="B67" s="63" t="s">
        <v>349</v>
      </c>
    </row>
    <row r="68" spans="1:2" ht="18">
      <c r="A68">
        <v>67</v>
      </c>
      <c r="B68" s="63" t="s">
        <v>97</v>
      </c>
    </row>
    <row r="69" spans="1:2" ht="18">
      <c r="A69">
        <v>68</v>
      </c>
      <c r="B69" s="67" t="s">
        <v>250</v>
      </c>
    </row>
    <row r="70" spans="1:2" ht="18">
      <c r="A70">
        <v>69</v>
      </c>
      <c r="B70" s="67" t="s">
        <v>381</v>
      </c>
    </row>
    <row r="71" spans="1:2" ht="18">
      <c r="A71">
        <v>70</v>
      </c>
      <c r="B71" s="67" t="s">
        <v>98</v>
      </c>
    </row>
    <row r="72" spans="1:2" ht="18">
      <c r="A72">
        <v>71</v>
      </c>
      <c r="B72" s="67" t="s">
        <v>319</v>
      </c>
    </row>
    <row r="73" spans="1:2" ht="18">
      <c r="A73">
        <v>72</v>
      </c>
      <c r="B73" s="67" t="s">
        <v>320</v>
      </c>
    </row>
    <row r="74" spans="1:2" ht="18">
      <c r="A74">
        <v>73</v>
      </c>
      <c r="B74" s="67" t="s">
        <v>162</v>
      </c>
    </row>
    <row r="75" spans="1:2" ht="18">
      <c r="A75">
        <v>74</v>
      </c>
      <c r="B75" s="63" t="s">
        <v>408</v>
      </c>
    </row>
    <row r="76" spans="1:2" ht="18">
      <c r="A76">
        <v>75</v>
      </c>
      <c r="B76" s="67" t="s">
        <v>450</v>
      </c>
    </row>
    <row r="77" spans="1:2" ht="18">
      <c r="A77">
        <v>76</v>
      </c>
      <c r="B77" s="67" t="s">
        <v>429</v>
      </c>
    </row>
    <row r="78" spans="1:2" ht="18">
      <c r="A78">
        <v>77</v>
      </c>
      <c r="B78" s="63" t="s">
        <v>156</v>
      </c>
    </row>
    <row r="79" spans="1:2" ht="18">
      <c r="A79">
        <v>78</v>
      </c>
      <c r="B79" s="67" t="s">
        <v>99</v>
      </c>
    </row>
    <row r="80" spans="1:2" ht="18">
      <c r="A80">
        <v>79</v>
      </c>
      <c r="B80" s="63" t="s">
        <v>100</v>
      </c>
    </row>
    <row r="81" spans="1:2" ht="18">
      <c r="A81">
        <v>80</v>
      </c>
      <c r="B81" s="67" t="s">
        <v>251</v>
      </c>
    </row>
    <row r="82" spans="1:2" ht="18">
      <c r="A82">
        <v>81</v>
      </c>
      <c r="B82" s="67" t="s">
        <v>404</v>
      </c>
    </row>
    <row r="83" spans="1:2" ht="18">
      <c r="A83">
        <v>82</v>
      </c>
      <c r="B83" s="67" t="s">
        <v>252</v>
      </c>
    </row>
    <row r="84" spans="1:2" ht="18">
      <c r="A84">
        <v>83</v>
      </c>
      <c r="B84" s="67" t="s">
        <v>484</v>
      </c>
    </row>
    <row r="85" spans="1:2" ht="18">
      <c r="A85">
        <v>84</v>
      </c>
      <c r="B85" s="67" t="s">
        <v>253</v>
      </c>
    </row>
    <row r="86" spans="1:2" ht="18">
      <c r="A86">
        <v>85</v>
      </c>
      <c r="B86" s="63" t="s">
        <v>83</v>
      </c>
    </row>
    <row r="87" spans="1:2" ht="18">
      <c r="A87">
        <v>86</v>
      </c>
      <c r="B87" s="67" t="s">
        <v>254</v>
      </c>
    </row>
    <row r="88" spans="1:2" ht="18">
      <c r="A88">
        <v>87</v>
      </c>
      <c r="B88" s="63" t="s">
        <v>158</v>
      </c>
    </row>
    <row r="89" spans="1:2" ht="18">
      <c r="A89">
        <v>88</v>
      </c>
      <c r="B89" s="63" t="s">
        <v>292</v>
      </c>
    </row>
    <row r="90" spans="1:2" ht="18">
      <c r="A90">
        <v>89</v>
      </c>
      <c r="B90" s="67" t="s">
        <v>255</v>
      </c>
    </row>
    <row r="91" spans="1:2" ht="18">
      <c r="A91">
        <v>90</v>
      </c>
      <c r="B91" s="67" t="s">
        <v>256</v>
      </c>
    </row>
    <row r="92" spans="1:2" ht="18">
      <c r="A92">
        <v>91</v>
      </c>
      <c r="B92" s="63" t="s">
        <v>406</v>
      </c>
    </row>
    <row r="93" spans="1:2" ht="18">
      <c r="A93">
        <v>92</v>
      </c>
      <c r="B93" s="67" t="s">
        <v>101</v>
      </c>
    </row>
    <row r="94" spans="1:2" ht="18">
      <c r="A94">
        <v>93</v>
      </c>
      <c r="B94" s="67" t="s">
        <v>102</v>
      </c>
    </row>
    <row r="95" spans="1:2" ht="18">
      <c r="A95">
        <v>94</v>
      </c>
      <c r="B95" s="67" t="s">
        <v>84</v>
      </c>
    </row>
    <row r="96" spans="1:2" ht="18">
      <c r="A96">
        <v>95</v>
      </c>
      <c r="B96" s="67" t="s">
        <v>85</v>
      </c>
    </row>
    <row r="97" spans="1:2" ht="18">
      <c r="A97">
        <v>96</v>
      </c>
      <c r="B97" s="67" t="s">
        <v>541</v>
      </c>
    </row>
    <row r="98" spans="1:2" ht="18">
      <c r="A98">
        <v>97</v>
      </c>
      <c r="B98" s="67" t="s">
        <v>537</v>
      </c>
    </row>
    <row r="99" spans="1:2" ht="18">
      <c r="A99">
        <v>98</v>
      </c>
      <c r="B99" s="63" t="s">
        <v>538</v>
      </c>
    </row>
    <row r="100" spans="1:2" ht="18">
      <c r="A100">
        <v>99</v>
      </c>
      <c r="B100" s="67" t="s">
        <v>432</v>
      </c>
    </row>
    <row r="101" spans="1:2" ht="18">
      <c r="A101">
        <v>100</v>
      </c>
      <c r="B101" s="67" t="s">
        <v>389</v>
      </c>
    </row>
    <row r="102" spans="1:2" ht="18">
      <c r="A102">
        <v>101</v>
      </c>
      <c r="B102" s="63" t="s">
        <v>497</v>
      </c>
    </row>
    <row r="103" spans="1:2" ht="18">
      <c r="A103">
        <v>102</v>
      </c>
      <c r="B103" s="67" t="s">
        <v>103</v>
      </c>
    </row>
    <row r="104" spans="1:2" ht="18">
      <c r="A104">
        <v>103</v>
      </c>
      <c r="B104" s="67" t="s">
        <v>257</v>
      </c>
    </row>
    <row r="105" spans="1:2" ht="18">
      <c r="A105">
        <v>104</v>
      </c>
      <c r="B105" s="67" t="s">
        <v>104</v>
      </c>
    </row>
    <row r="106" spans="1:2" ht="18">
      <c r="A106">
        <v>105</v>
      </c>
      <c r="B106" s="63" t="s">
        <v>258</v>
      </c>
    </row>
    <row r="107" spans="1:2" ht="18">
      <c r="A107">
        <v>106</v>
      </c>
      <c r="B107" s="63" t="s">
        <v>409</v>
      </c>
    </row>
    <row r="108" spans="1:2" ht="18">
      <c r="A108">
        <v>107</v>
      </c>
      <c r="B108" s="67" t="s">
        <v>105</v>
      </c>
    </row>
    <row r="109" spans="1:2" ht="18">
      <c r="A109">
        <v>108</v>
      </c>
      <c r="B109" s="63" t="s">
        <v>407</v>
      </c>
    </row>
    <row r="110" spans="1:2" ht="18">
      <c r="A110">
        <v>109</v>
      </c>
      <c r="B110" s="67" t="s">
        <v>387</v>
      </c>
    </row>
    <row r="111" spans="1:2" ht="18">
      <c r="A111">
        <v>110</v>
      </c>
      <c r="B111" s="67" t="s">
        <v>317</v>
      </c>
    </row>
    <row r="112" spans="1:2" ht="18">
      <c r="A112">
        <v>111</v>
      </c>
      <c r="B112" s="67" t="s">
        <v>380</v>
      </c>
    </row>
    <row r="113" spans="1:2" ht="18">
      <c r="A113">
        <v>112</v>
      </c>
      <c r="B113" s="67" t="s">
        <v>542</v>
      </c>
    </row>
    <row r="114" spans="1:2" ht="18">
      <c r="A114">
        <v>113</v>
      </c>
      <c r="B114" s="63" t="s">
        <v>293</v>
      </c>
    </row>
    <row r="115" spans="1:2" ht="18">
      <c r="A115">
        <v>114</v>
      </c>
      <c r="B115" s="67" t="s">
        <v>106</v>
      </c>
    </row>
    <row r="116" spans="1:2" ht="18">
      <c r="A116">
        <v>115</v>
      </c>
      <c r="B116" s="67" t="s">
        <v>169</v>
      </c>
    </row>
    <row r="117" spans="1:2" ht="18">
      <c r="A117">
        <v>116</v>
      </c>
      <c r="B117" s="67" t="s">
        <v>287</v>
      </c>
    </row>
    <row r="118" spans="1:2" ht="18">
      <c r="A118">
        <v>117</v>
      </c>
      <c r="B118" s="67" t="s">
        <v>447</v>
      </c>
    </row>
    <row r="119" spans="1:2" ht="18">
      <c r="A119">
        <v>118</v>
      </c>
      <c r="B119" s="72" t="s">
        <v>351</v>
      </c>
    </row>
    <row r="120" spans="1:2" ht="18">
      <c r="A120">
        <v>119</v>
      </c>
      <c r="B120" s="67" t="s">
        <v>483</v>
      </c>
    </row>
    <row r="121" spans="1:2" ht="18">
      <c r="A121">
        <v>120</v>
      </c>
      <c r="B121" s="63" t="s">
        <v>498</v>
      </c>
    </row>
    <row r="122" spans="1:2" ht="18">
      <c r="A122">
        <v>121</v>
      </c>
      <c r="B122" s="67" t="s">
        <v>543</v>
      </c>
    </row>
    <row r="123" spans="1:2" ht="18">
      <c r="A123">
        <v>122</v>
      </c>
      <c r="B123" s="63" t="s">
        <v>544</v>
      </c>
    </row>
    <row r="124" spans="1:2" ht="18">
      <c r="A124">
        <v>123</v>
      </c>
      <c r="B124" s="67" t="s">
        <v>107</v>
      </c>
    </row>
    <row r="125" spans="1:2" ht="18">
      <c r="A125">
        <v>124</v>
      </c>
      <c r="B125" s="63" t="s">
        <v>545</v>
      </c>
    </row>
    <row r="126" spans="1:2" ht="18">
      <c r="A126">
        <v>125</v>
      </c>
      <c r="B126" s="63" t="s">
        <v>160</v>
      </c>
    </row>
    <row r="127" spans="1:2" ht="18">
      <c r="A127">
        <v>126</v>
      </c>
      <c r="B127" s="67" t="s">
        <v>536</v>
      </c>
    </row>
    <row r="128" spans="1:2" ht="18">
      <c r="A128">
        <v>127</v>
      </c>
      <c r="B128" s="67" t="s">
        <v>379</v>
      </c>
    </row>
    <row r="129" spans="1:2" ht="18">
      <c r="A129">
        <v>128</v>
      </c>
      <c r="B129" s="63" t="s">
        <v>86</v>
      </c>
    </row>
    <row r="130" spans="1:2" ht="18">
      <c r="A130">
        <v>129</v>
      </c>
      <c r="B130" s="63" t="s">
        <v>87</v>
      </c>
    </row>
    <row r="131" spans="1:2" ht="18">
      <c r="A131">
        <v>130</v>
      </c>
      <c r="B131" s="67" t="s">
        <v>171</v>
      </c>
    </row>
    <row r="132" spans="1:2" ht="18">
      <c r="A132">
        <v>131</v>
      </c>
      <c r="B132" s="67" t="s">
        <v>275</v>
      </c>
    </row>
    <row r="133" spans="1:2" ht="18">
      <c r="A133">
        <v>132</v>
      </c>
      <c r="B133" s="67" t="s">
        <v>318</v>
      </c>
    </row>
    <row r="134" spans="1:2" ht="18">
      <c r="A134">
        <v>133</v>
      </c>
      <c r="B134" s="67" t="s">
        <v>161</v>
      </c>
    </row>
    <row r="135" spans="1:2" ht="18">
      <c r="A135">
        <v>134</v>
      </c>
      <c r="B135" s="67" t="s">
        <v>284</v>
      </c>
    </row>
    <row r="136" spans="1:2" ht="18">
      <c r="A136">
        <v>135</v>
      </c>
      <c r="B136" s="67" t="s">
        <v>108</v>
      </c>
    </row>
    <row r="137" spans="1:2" ht="18">
      <c r="A137">
        <v>136</v>
      </c>
      <c r="B137" s="67" t="s">
        <v>431</v>
      </c>
    </row>
    <row r="138" spans="1:2" ht="18">
      <c r="A138">
        <v>137</v>
      </c>
      <c r="B138" s="67" t="s">
        <v>516</v>
      </c>
    </row>
    <row r="139" spans="1:2" ht="18">
      <c r="A139">
        <v>138</v>
      </c>
      <c r="B139" s="67" t="s">
        <v>347</v>
      </c>
    </row>
    <row r="140" spans="1:2" ht="18">
      <c r="A140">
        <v>139</v>
      </c>
      <c r="B140" s="63" t="s">
        <v>500</v>
      </c>
    </row>
    <row r="141" spans="1:2" ht="18">
      <c r="A141">
        <v>140</v>
      </c>
      <c r="B141" s="67" t="s">
        <v>388</v>
      </c>
    </row>
    <row r="142" spans="1:2" ht="18">
      <c r="A142">
        <v>141</v>
      </c>
      <c r="B142" s="63" t="s">
        <v>295</v>
      </c>
    </row>
    <row r="143" spans="1:2" ht="18">
      <c r="A143">
        <v>142</v>
      </c>
      <c r="B143" s="67" t="s">
        <v>88</v>
      </c>
    </row>
    <row r="144" spans="1:2" ht="18">
      <c r="A144">
        <v>143</v>
      </c>
      <c r="B144" s="63" t="s">
        <v>390</v>
      </c>
    </row>
    <row r="145" spans="1:2" ht="18">
      <c r="A145">
        <v>144</v>
      </c>
      <c r="B145" s="67" t="s">
        <v>285</v>
      </c>
    </row>
    <row r="146" spans="1:2" ht="18">
      <c r="A146">
        <v>145</v>
      </c>
      <c r="B146" s="67" t="s">
        <v>399</v>
      </c>
    </row>
    <row r="147" spans="1:2" ht="18">
      <c r="A147">
        <v>146</v>
      </c>
      <c r="B147" s="67" t="s">
        <v>430</v>
      </c>
    </row>
    <row r="148" spans="1:2" ht="18">
      <c r="A148">
        <v>147</v>
      </c>
      <c r="B148" s="67" t="s">
        <v>172</v>
      </c>
    </row>
    <row r="149" spans="1:2" ht="18">
      <c r="A149">
        <v>148</v>
      </c>
      <c r="B149" s="63" t="s">
        <v>109</v>
      </c>
    </row>
    <row r="150" spans="1:2" ht="18">
      <c r="A150">
        <v>149</v>
      </c>
      <c r="B150" s="67" t="s">
        <v>348</v>
      </c>
    </row>
    <row r="151" spans="1:2" ht="18">
      <c r="A151">
        <v>150</v>
      </c>
      <c r="B151" s="67" t="s">
        <v>486</v>
      </c>
    </row>
    <row r="152" spans="1:2" ht="18">
      <c r="A152">
        <v>151</v>
      </c>
      <c r="B152" s="67" t="s">
        <v>110</v>
      </c>
    </row>
    <row r="153" spans="1:2" ht="18">
      <c r="A153">
        <v>152</v>
      </c>
      <c r="B153" s="63" t="s">
        <v>546</v>
      </c>
    </row>
    <row r="154" spans="1:2" ht="18">
      <c r="B154" s="63"/>
    </row>
    <row r="155" spans="1:2" ht="18">
      <c r="B155" s="67"/>
    </row>
    <row r="156" spans="1:2" ht="18">
      <c r="B156" s="67"/>
    </row>
    <row r="157" spans="1:2" ht="18">
      <c r="B157" s="63"/>
    </row>
    <row r="158" spans="1:2" ht="18">
      <c r="B158" s="67"/>
    </row>
    <row r="159" spans="1:2" ht="18">
      <c r="B159" s="67"/>
    </row>
    <row r="160" spans="1:2" ht="18">
      <c r="B160" s="67"/>
    </row>
    <row r="161" spans="2:2" ht="18">
      <c r="B161" s="67"/>
    </row>
    <row r="162" spans="2:2" ht="18">
      <c r="B162" s="63"/>
    </row>
    <row r="163" spans="2:2" ht="18">
      <c r="B163" s="67"/>
    </row>
    <row r="164" spans="2:2" ht="18">
      <c r="B164" s="63"/>
    </row>
    <row r="165" spans="2:2" ht="18">
      <c r="B165" s="58"/>
    </row>
    <row r="166" spans="2:2" ht="18">
      <c r="B166" s="63"/>
    </row>
    <row r="167" spans="2:2" ht="18">
      <c r="B167" s="63"/>
    </row>
    <row r="168" spans="2:2" ht="18">
      <c r="B168" s="67"/>
    </row>
    <row r="169" spans="2:2" ht="18">
      <c r="B169" s="67"/>
    </row>
    <row r="170" spans="2:2" ht="18">
      <c r="B170" s="67"/>
    </row>
    <row r="171" spans="2:2" ht="18">
      <c r="B171" s="67"/>
    </row>
    <row r="172" spans="2:2" ht="18">
      <c r="B172" s="67"/>
    </row>
    <row r="173" spans="2:2" ht="18">
      <c r="B173" s="63"/>
    </row>
    <row r="174" spans="2:2" ht="18">
      <c r="B174" s="63"/>
    </row>
    <row r="175" spans="2:2" ht="18">
      <c r="B175" s="63"/>
    </row>
    <row r="176" spans="2:2" ht="18">
      <c r="B176" s="67"/>
    </row>
    <row r="177" spans="2:2" ht="18">
      <c r="B177" s="67"/>
    </row>
    <row r="178" spans="2:2" ht="18">
      <c r="B178" s="63"/>
    </row>
    <row r="179" spans="2:2" ht="18">
      <c r="B179" s="63"/>
    </row>
    <row r="180" spans="2:2" ht="18">
      <c r="B180" s="67"/>
    </row>
    <row r="181" spans="2:2" ht="18">
      <c r="B181" s="63"/>
    </row>
    <row r="182" spans="2:2" ht="18">
      <c r="B182" s="67"/>
    </row>
    <row r="183" spans="2:2" ht="18">
      <c r="B183" s="67"/>
    </row>
    <row r="184" spans="2:2" ht="18">
      <c r="B184" s="67"/>
    </row>
    <row r="185" spans="2:2" ht="18">
      <c r="B185" s="67"/>
    </row>
    <row r="186" spans="2:2" ht="18">
      <c r="B186" s="67"/>
    </row>
    <row r="187" spans="2:2" ht="18">
      <c r="B187" s="63"/>
    </row>
    <row r="188" spans="2:2" ht="18">
      <c r="B188" s="67"/>
    </row>
    <row r="189" spans="2:2" ht="18">
      <c r="B189" s="67"/>
    </row>
    <row r="190" spans="2:2" ht="18">
      <c r="B190" s="67"/>
    </row>
    <row r="191" spans="2:2" ht="18">
      <c r="B191" s="67"/>
    </row>
    <row r="192" spans="2:2" ht="18">
      <c r="B192" s="63"/>
    </row>
    <row r="193" spans="2:2" ht="18">
      <c r="B193" s="67"/>
    </row>
    <row r="194" spans="2:2" ht="18">
      <c r="B194" s="63"/>
    </row>
    <row r="195" spans="2:2" ht="18">
      <c r="B195" s="67"/>
    </row>
    <row r="196" spans="2:2" ht="18">
      <c r="B196" s="63"/>
    </row>
    <row r="197" spans="2:2" ht="18">
      <c r="B197" s="67"/>
    </row>
    <row r="198" spans="2:2" ht="18">
      <c r="B198" s="67"/>
    </row>
    <row r="199" spans="2:2" ht="18">
      <c r="B199" s="67"/>
    </row>
    <row r="200" spans="2:2" ht="18">
      <c r="B200" s="67"/>
    </row>
  </sheetData>
  <autoFilter ref="A1:B200" xr:uid="{E252EDD5-8F4D-40A4-94B7-2ECD2AD728DF}">
    <sortState xmlns:xlrd2="http://schemas.microsoft.com/office/spreadsheetml/2017/richdata2" ref="A2:B200">
      <sortCondition ref="B1:B200"/>
    </sortState>
  </autoFilter>
  <conditionalFormatting sqref="B1:B1048576">
    <cfRule type="duplicateValues" dxfId="2" priority="2"/>
    <cfRule type="duplicateValues" dxfId="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F19"/>
  <sheetViews>
    <sheetView workbookViewId="0">
      <selection activeCell="E15" sqref="E15"/>
    </sheetView>
  </sheetViews>
  <sheetFormatPr baseColWidth="10" defaultRowHeight="14.4"/>
  <cols>
    <col min="1" max="2" width="11.33203125" style="1"/>
    <col min="4" max="4" width="11.33203125" style="1"/>
  </cols>
  <sheetData>
    <row r="4" spans="4:6">
      <c r="D4" s="1" t="s">
        <v>263</v>
      </c>
      <c r="F4" t="s">
        <v>264</v>
      </c>
    </row>
    <row r="5" spans="4:6">
      <c r="D5" s="1">
        <v>62.5</v>
      </c>
      <c r="F5" s="1">
        <v>250</v>
      </c>
    </row>
    <row r="6" spans="4:6">
      <c r="D6" s="1">
        <v>45</v>
      </c>
      <c r="F6" s="1">
        <v>180</v>
      </c>
    </row>
    <row r="7" spans="4:6">
      <c r="D7" s="1">
        <v>30</v>
      </c>
      <c r="F7" s="1">
        <v>120</v>
      </c>
    </row>
    <row r="8" spans="4:6">
      <c r="D8" s="1">
        <v>20</v>
      </c>
      <c r="F8" s="1">
        <v>110</v>
      </c>
    </row>
    <row r="9" spans="4:6">
      <c r="D9" s="1">
        <v>12.5</v>
      </c>
      <c r="F9" s="1">
        <v>80</v>
      </c>
    </row>
    <row r="10" spans="4:6">
      <c r="D10" s="1">
        <v>7.5</v>
      </c>
      <c r="F10" s="1">
        <v>70</v>
      </c>
    </row>
    <row r="11" spans="4:6">
      <c r="D11" s="1">
        <v>5</v>
      </c>
      <c r="F11" s="1">
        <v>60</v>
      </c>
    </row>
    <row r="12" spans="4:6">
      <c r="D12" s="1">
        <v>2.5</v>
      </c>
      <c r="F12" s="1">
        <v>50</v>
      </c>
    </row>
    <row r="13" spans="4:6">
      <c r="D13" s="1">
        <v>1.25</v>
      </c>
      <c r="F13" s="1">
        <v>40</v>
      </c>
    </row>
    <row r="14" spans="4:6">
      <c r="D14" s="1">
        <v>0.625</v>
      </c>
      <c r="F14" s="1">
        <v>30</v>
      </c>
    </row>
    <row r="15" spans="4:6">
      <c r="D15" s="1">
        <v>0.25</v>
      </c>
      <c r="E15" t="s">
        <v>339</v>
      </c>
      <c r="F15" s="1">
        <v>20</v>
      </c>
    </row>
    <row r="16" spans="4:6">
      <c r="F16" s="1">
        <v>10</v>
      </c>
    </row>
    <row r="17" spans="6:6">
      <c r="F17" s="1">
        <v>5</v>
      </c>
    </row>
    <row r="18" spans="6:6">
      <c r="F18" s="1">
        <v>2.5</v>
      </c>
    </row>
    <row r="19" spans="6:6">
      <c r="F19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AG293"/>
  <sheetViews>
    <sheetView zoomScale="85" zoomScaleNormal="85" zoomScaleSheetLayoutView="68" workbookViewId="0">
      <pane xSplit="3" ySplit="5" topLeftCell="D52" activePane="bottomRight" state="frozen"/>
      <selection activeCell="Q5" sqref="D1:Q1048576"/>
      <selection pane="topRight" activeCell="Q5" sqref="D1:Q1048576"/>
      <selection pane="bottomLeft" activeCell="Q5" sqref="D1:Q1048576"/>
      <selection pane="bottomRight" activeCell="A7" sqref="A7:B67"/>
    </sheetView>
  </sheetViews>
  <sheetFormatPr baseColWidth="10" defaultColWidth="18.33203125" defaultRowHeight="18"/>
  <cols>
    <col min="1" max="1" width="18.44140625" style="27" bestFit="1" customWidth="1"/>
    <col min="2" max="2" width="31.88671875" style="19" bestFit="1" customWidth="1"/>
    <col min="3" max="3" width="29.88671875" style="16" bestFit="1" customWidth="1"/>
    <col min="4" max="4" width="19.33203125" style="16" hidden="1" customWidth="1"/>
    <col min="5" max="5" width="15.77734375" style="16" hidden="1" customWidth="1"/>
    <col min="6" max="6" width="19.33203125" style="16" hidden="1" customWidth="1"/>
    <col min="7" max="7" width="15.77734375" style="16" hidden="1" customWidth="1"/>
    <col min="8" max="8" width="19.33203125" style="16" hidden="1" customWidth="1"/>
    <col min="9" max="9" width="15.77734375" style="16" hidden="1" customWidth="1"/>
    <col min="10" max="11" width="24.109375" style="16" hidden="1" customWidth="1"/>
    <col min="12" max="12" width="38.44140625" style="20" hidden="1" customWidth="1"/>
    <col min="13" max="13" width="19.33203125" style="20" hidden="1" customWidth="1"/>
    <col min="14" max="14" width="10.33203125" style="20" hidden="1" customWidth="1"/>
    <col min="15" max="15" width="30.6640625" style="20" hidden="1" customWidth="1"/>
    <col min="16" max="16" width="30.5546875" style="20" hidden="1" customWidth="1"/>
    <col min="17" max="17" width="40" style="20" hidden="1" customWidth="1"/>
    <col min="18" max="18" width="16.5546875" style="20" bestFit="1" customWidth="1"/>
    <col min="19" max="19" width="10.77734375" style="16" customWidth="1"/>
    <col min="20" max="20" width="16.21875" style="16" customWidth="1"/>
    <col min="21" max="21" width="15.33203125" style="16" customWidth="1"/>
    <col min="22" max="22" width="14.77734375" style="16" customWidth="1"/>
    <col min="23" max="23" width="14.6640625" style="16" customWidth="1"/>
    <col min="24" max="24" width="11.44140625" style="16" customWidth="1"/>
    <col min="25" max="25" width="24.44140625" style="16" customWidth="1"/>
    <col min="26" max="26" width="24.21875" style="16" customWidth="1"/>
    <col min="27" max="27" width="14.6640625" style="16" customWidth="1"/>
    <col min="28" max="28" width="9.77734375" style="16" customWidth="1"/>
    <col min="29" max="16384" width="18.33203125" style="16"/>
  </cols>
  <sheetData>
    <row r="1" spans="1:33" s="33" customFormat="1" ht="25.8">
      <c r="A1" s="104" t="s">
        <v>182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</row>
    <row r="2" spans="1:33" s="33" customFormat="1" ht="25.8">
      <c r="A2" s="107" t="s">
        <v>183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1:33" s="33" customFormat="1" ht="25.8">
      <c r="A3" s="110">
        <f ca="1">TODAY()</f>
        <v>45686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2"/>
    </row>
    <row r="4" spans="1:33" s="33" customFormat="1" ht="26.4" thickBot="1">
      <c r="A4" s="113" t="s">
        <v>192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/>
    </row>
    <row r="5" spans="1:33" s="7" customFormat="1" ht="49.2" customHeight="1" thickBot="1">
      <c r="A5" s="116" t="s">
        <v>180</v>
      </c>
      <c r="B5" s="117"/>
      <c r="C5" s="118"/>
      <c r="D5" s="102" t="s">
        <v>12</v>
      </c>
      <c r="E5" s="119"/>
      <c r="F5" s="102" t="s">
        <v>13</v>
      </c>
      <c r="G5" s="119"/>
      <c r="H5" s="102" t="s">
        <v>14</v>
      </c>
      <c r="I5" s="119"/>
      <c r="J5" s="4" t="s">
        <v>16</v>
      </c>
      <c r="K5" s="3" t="s">
        <v>15</v>
      </c>
      <c r="L5" s="3" t="s">
        <v>17</v>
      </c>
      <c r="M5" s="120" t="s">
        <v>18</v>
      </c>
      <c r="N5" s="121"/>
      <c r="O5" s="3" t="s">
        <v>19</v>
      </c>
      <c r="P5" s="46" t="s">
        <v>442</v>
      </c>
      <c r="Q5" s="81" t="s">
        <v>493</v>
      </c>
      <c r="R5" s="6" t="s">
        <v>4</v>
      </c>
    </row>
    <row r="6" spans="1:33" s="7" customFormat="1" ht="18.600000000000001" thickBot="1">
      <c r="A6" s="37" t="s">
        <v>181</v>
      </c>
      <c r="B6" s="38" t="s">
        <v>1</v>
      </c>
      <c r="C6" s="39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1" t="s">
        <v>2</v>
      </c>
      <c r="N6" s="11" t="s">
        <v>262</v>
      </c>
      <c r="O6" s="12" t="s">
        <v>3</v>
      </c>
      <c r="P6" s="31" t="s">
        <v>2</v>
      </c>
      <c r="Q6" s="31" t="s">
        <v>2</v>
      </c>
      <c r="R6" s="15" t="s">
        <v>358</v>
      </c>
    </row>
    <row r="7" spans="1:33" s="66" customFormat="1">
      <c r="A7" s="70">
        <v>1</v>
      </c>
      <c r="B7" s="63" t="s">
        <v>48</v>
      </c>
      <c r="C7" s="64">
        <v>41154</v>
      </c>
      <c r="D7" s="69">
        <v>250</v>
      </c>
      <c r="E7" s="69">
        <v>62.5</v>
      </c>
      <c r="F7" s="65">
        <v>250</v>
      </c>
      <c r="G7" s="65">
        <v>62.5</v>
      </c>
      <c r="H7" s="65">
        <v>250</v>
      </c>
      <c r="I7" s="65">
        <v>62.5</v>
      </c>
      <c r="J7" s="65">
        <v>120</v>
      </c>
      <c r="K7" s="65">
        <v>120</v>
      </c>
      <c r="L7" s="65">
        <v>250</v>
      </c>
      <c r="M7" s="65">
        <v>375</v>
      </c>
      <c r="N7" s="65"/>
      <c r="O7" s="65">
        <v>62.5</v>
      </c>
      <c r="P7" s="60">
        <v>375</v>
      </c>
      <c r="Q7" s="60"/>
      <c r="R7" s="60">
        <f t="shared" ref="R7:R38" si="0">SUM(D7:Q7)</f>
        <v>2240</v>
      </c>
    </row>
    <row r="8" spans="1:33" s="66" customFormat="1">
      <c r="A8" s="70">
        <v>2</v>
      </c>
      <c r="B8" s="63" t="s">
        <v>214</v>
      </c>
      <c r="C8" s="64">
        <v>40983</v>
      </c>
      <c r="D8" s="69">
        <v>120</v>
      </c>
      <c r="E8" s="69">
        <v>62.5</v>
      </c>
      <c r="F8" s="65">
        <v>120</v>
      </c>
      <c r="G8" s="65">
        <v>62.5</v>
      </c>
      <c r="H8" s="65">
        <v>180</v>
      </c>
      <c r="I8" s="65">
        <v>62.5</v>
      </c>
      <c r="J8" s="65">
        <v>250</v>
      </c>
      <c r="K8" s="65">
        <v>250</v>
      </c>
      <c r="L8" s="65">
        <v>180</v>
      </c>
      <c r="M8" s="65">
        <v>180</v>
      </c>
      <c r="N8" s="65"/>
      <c r="O8" s="65">
        <v>62.5</v>
      </c>
      <c r="P8" s="60">
        <v>375</v>
      </c>
      <c r="Q8" s="60"/>
      <c r="R8" s="60">
        <f t="shared" si="0"/>
        <v>1905</v>
      </c>
    </row>
    <row r="9" spans="1:33">
      <c r="A9" s="70">
        <v>3</v>
      </c>
      <c r="B9" s="67" t="s">
        <v>62</v>
      </c>
      <c r="C9" s="68">
        <v>41044</v>
      </c>
      <c r="D9" s="69">
        <v>180</v>
      </c>
      <c r="E9" s="69">
        <v>45</v>
      </c>
      <c r="F9" s="69">
        <v>180</v>
      </c>
      <c r="G9" s="69">
        <v>45</v>
      </c>
      <c r="H9" s="65">
        <v>80</v>
      </c>
      <c r="I9" s="69">
        <v>30</v>
      </c>
      <c r="J9" s="69">
        <v>110</v>
      </c>
      <c r="K9" s="65">
        <v>180</v>
      </c>
      <c r="L9" s="69">
        <v>70</v>
      </c>
      <c r="M9" s="69">
        <v>270</v>
      </c>
      <c r="N9" s="69"/>
      <c r="O9" s="69">
        <v>30</v>
      </c>
      <c r="P9" s="60">
        <v>375</v>
      </c>
      <c r="Q9" s="60"/>
      <c r="R9" s="60">
        <f t="shared" si="0"/>
        <v>1595</v>
      </c>
    </row>
    <row r="10" spans="1:33">
      <c r="A10" s="70">
        <v>4</v>
      </c>
      <c r="B10" s="67" t="s">
        <v>211</v>
      </c>
      <c r="C10" s="68">
        <v>41027</v>
      </c>
      <c r="D10" s="69">
        <v>60</v>
      </c>
      <c r="E10" s="69">
        <v>45</v>
      </c>
      <c r="F10" s="69">
        <v>70</v>
      </c>
      <c r="G10" s="69">
        <v>12.5</v>
      </c>
      <c r="H10" s="65">
        <v>70</v>
      </c>
      <c r="I10" s="69">
        <v>45</v>
      </c>
      <c r="J10" s="69">
        <v>180</v>
      </c>
      <c r="K10" s="65">
        <v>110</v>
      </c>
      <c r="L10" s="69">
        <v>80</v>
      </c>
      <c r="M10" s="69">
        <v>180</v>
      </c>
      <c r="N10" s="69"/>
      <c r="O10" s="69">
        <v>30</v>
      </c>
      <c r="P10" s="60">
        <v>270</v>
      </c>
      <c r="Q10" s="60"/>
      <c r="R10" s="60">
        <f t="shared" si="0"/>
        <v>1152.5</v>
      </c>
    </row>
    <row r="11" spans="1:33" s="66" customFormat="1">
      <c r="A11" s="70">
        <v>5</v>
      </c>
      <c r="B11" s="67" t="s">
        <v>68</v>
      </c>
      <c r="C11" s="68">
        <v>41314</v>
      </c>
      <c r="D11" s="69">
        <v>110</v>
      </c>
      <c r="E11" s="69">
        <v>30</v>
      </c>
      <c r="F11" s="69">
        <v>80</v>
      </c>
      <c r="G11" s="69">
        <v>30</v>
      </c>
      <c r="H11" s="65">
        <v>110</v>
      </c>
      <c r="I11" s="69">
        <v>20</v>
      </c>
      <c r="J11" s="69">
        <v>80</v>
      </c>
      <c r="K11" s="69">
        <v>40</v>
      </c>
      <c r="L11" s="69">
        <v>120</v>
      </c>
      <c r="M11" s="69">
        <v>90</v>
      </c>
      <c r="N11" s="69"/>
      <c r="O11" s="69">
        <v>27.5</v>
      </c>
      <c r="P11" s="60">
        <v>270</v>
      </c>
      <c r="Q11" s="60"/>
      <c r="R11" s="60">
        <f t="shared" si="0"/>
        <v>1007.5</v>
      </c>
      <c r="AG11" s="16"/>
    </row>
    <row r="12" spans="1:33">
      <c r="A12" s="70">
        <v>6</v>
      </c>
      <c r="B12" s="67" t="s">
        <v>200</v>
      </c>
      <c r="C12" s="68">
        <v>41317</v>
      </c>
      <c r="D12" s="69">
        <v>40</v>
      </c>
      <c r="E12" s="69">
        <v>30</v>
      </c>
      <c r="F12" s="69">
        <v>110</v>
      </c>
      <c r="G12" s="69">
        <v>30</v>
      </c>
      <c r="H12" s="65">
        <v>120</v>
      </c>
      <c r="I12" s="69">
        <v>45</v>
      </c>
      <c r="J12" s="69">
        <v>60</v>
      </c>
      <c r="K12" s="69">
        <v>0</v>
      </c>
      <c r="L12" s="69">
        <v>60</v>
      </c>
      <c r="M12" s="69">
        <v>120</v>
      </c>
      <c r="N12" s="69"/>
      <c r="O12" s="65">
        <v>0</v>
      </c>
      <c r="P12" s="60">
        <v>270</v>
      </c>
      <c r="Q12" s="60"/>
      <c r="R12" s="60">
        <f t="shared" si="0"/>
        <v>885</v>
      </c>
    </row>
    <row r="13" spans="1:33">
      <c r="A13" s="70">
        <v>7</v>
      </c>
      <c r="B13" s="63" t="s">
        <v>206</v>
      </c>
      <c r="C13" s="64">
        <v>41351</v>
      </c>
      <c r="D13" s="69">
        <v>80</v>
      </c>
      <c r="E13" s="69">
        <v>30</v>
      </c>
      <c r="F13" s="65">
        <v>40</v>
      </c>
      <c r="G13" s="65">
        <v>30</v>
      </c>
      <c r="H13" s="65">
        <v>40</v>
      </c>
      <c r="I13" s="65">
        <v>30</v>
      </c>
      <c r="J13" s="65">
        <v>40</v>
      </c>
      <c r="K13" s="65">
        <v>40</v>
      </c>
      <c r="L13" s="65">
        <v>50</v>
      </c>
      <c r="M13" s="65">
        <v>90</v>
      </c>
      <c r="N13" s="65"/>
      <c r="O13" s="65">
        <v>45</v>
      </c>
      <c r="P13" s="61">
        <v>120</v>
      </c>
      <c r="Q13" s="61">
        <v>120</v>
      </c>
      <c r="R13" s="60">
        <f t="shared" si="0"/>
        <v>755</v>
      </c>
    </row>
    <row r="14" spans="1:33">
      <c r="A14" s="70">
        <v>8</v>
      </c>
      <c r="B14" s="67" t="s">
        <v>28</v>
      </c>
      <c r="C14" s="68">
        <v>41655</v>
      </c>
      <c r="D14" s="69">
        <v>40</v>
      </c>
      <c r="E14" s="69">
        <v>30</v>
      </c>
      <c r="F14" s="69">
        <v>40</v>
      </c>
      <c r="G14" s="69">
        <v>30</v>
      </c>
      <c r="H14" s="65">
        <v>40</v>
      </c>
      <c r="I14" s="69">
        <v>30</v>
      </c>
      <c r="J14" s="69">
        <v>50</v>
      </c>
      <c r="K14" s="65">
        <v>60</v>
      </c>
      <c r="L14" s="69">
        <v>110</v>
      </c>
      <c r="M14" s="69">
        <v>120</v>
      </c>
      <c r="N14" s="69"/>
      <c r="O14" s="69">
        <v>45</v>
      </c>
      <c r="P14" s="61"/>
      <c r="Q14" s="61"/>
      <c r="R14" s="60">
        <f t="shared" si="0"/>
        <v>595</v>
      </c>
    </row>
    <row r="15" spans="1:33" s="66" customFormat="1">
      <c r="A15" s="70">
        <v>9</v>
      </c>
      <c r="B15" s="67" t="s">
        <v>209</v>
      </c>
      <c r="C15" s="68">
        <v>41582</v>
      </c>
      <c r="D15" s="69">
        <v>40</v>
      </c>
      <c r="E15" s="69">
        <v>20</v>
      </c>
      <c r="F15" s="69">
        <v>40</v>
      </c>
      <c r="G15" s="69">
        <v>20</v>
      </c>
      <c r="H15" s="65">
        <v>60</v>
      </c>
      <c r="I15" s="65">
        <v>12.5</v>
      </c>
      <c r="J15" s="69">
        <v>70</v>
      </c>
      <c r="K15" s="69">
        <v>40</v>
      </c>
      <c r="L15" s="69">
        <v>40</v>
      </c>
      <c r="M15" s="69">
        <v>60</v>
      </c>
      <c r="N15" s="69"/>
      <c r="O15" s="69">
        <v>27.5</v>
      </c>
      <c r="P15" s="61"/>
      <c r="Q15" s="61">
        <v>120</v>
      </c>
      <c r="R15" s="60">
        <f t="shared" si="0"/>
        <v>550</v>
      </c>
    </row>
    <row r="16" spans="1:33" s="66" customFormat="1">
      <c r="A16" s="70">
        <v>10</v>
      </c>
      <c r="B16" s="63" t="s">
        <v>281</v>
      </c>
      <c r="C16" s="64">
        <v>41540</v>
      </c>
      <c r="D16" s="69">
        <v>0</v>
      </c>
      <c r="E16" s="69">
        <v>0</v>
      </c>
      <c r="F16" s="65">
        <v>20</v>
      </c>
      <c r="G16" s="69">
        <v>20</v>
      </c>
      <c r="H16" s="65">
        <v>30</v>
      </c>
      <c r="I16" s="65">
        <v>20</v>
      </c>
      <c r="J16" s="65">
        <v>10</v>
      </c>
      <c r="K16" s="65">
        <v>50</v>
      </c>
      <c r="L16" s="65">
        <v>0</v>
      </c>
      <c r="M16" s="65">
        <v>30</v>
      </c>
      <c r="N16" s="65"/>
      <c r="O16" s="65">
        <v>20</v>
      </c>
      <c r="P16" s="61"/>
      <c r="Q16" s="61">
        <v>270</v>
      </c>
      <c r="R16" s="60">
        <f t="shared" si="0"/>
        <v>470</v>
      </c>
    </row>
    <row r="17" spans="1:18">
      <c r="A17" s="70">
        <v>11</v>
      </c>
      <c r="B17" s="63" t="s">
        <v>39</v>
      </c>
      <c r="C17" s="64">
        <v>41599</v>
      </c>
      <c r="D17" s="69">
        <v>40</v>
      </c>
      <c r="E17" s="69">
        <v>20</v>
      </c>
      <c r="F17" s="65">
        <v>30</v>
      </c>
      <c r="G17" s="65">
        <v>20</v>
      </c>
      <c r="H17" s="65">
        <v>20</v>
      </c>
      <c r="I17" s="65">
        <v>20</v>
      </c>
      <c r="J17" s="65">
        <v>20</v>
      </c>
      <c r="K17" s="65">
        <v>30</v>
      </c>
      <c r="L17" s="65">
        <v>40</v>
      </c>
      <c r="M17" s="65">
        <v>10</v>
      </c>
      <c r="N17" s="65"/>
      <c r="O17" s="65">
        <v>20</v>
      </c>
      <c r="P17" s="61">
        <v>75</v>
      </c>
      <c r="Q17" s="61">
        <v>120</v>
      </c>
      <c r="R17" s="60">
        <f t="shared" si="0"/>
        <v>465</v>
      </c>
    </row>
    <row r="18" spans="1:18" s="66" customFormat="1">
      <c r="A18" s="70">
        <v>12</v>
      </c>
      <c r="B18" s="63" t="s">
        <v>282</v>
      </c>
      <c r="C18" s="64">
        <v>41237</v>
      </c>
      <c r="D18" s="69">
        <v>0</v>
      </c>
      <c r="E18" s="69">
        <v>0</v>
      </c>
      <c r="F18" s="65">
        <v>20</v>
      </c>
      <c r="G18" s="69">
        <v>20</v>
      </c>
      <c r="H18" s="65">
        <v>20</v>
      </c>
      <c r="I18" s="65">
        <v>20</v>
      </c>
      <c r="J18" s="65">
        <v>20</v>
      </c>
      <c r="K18" s="65">
        <v>30</v>
      </c>
      <c r="L18" s="65">
        <v>20</v>
      </c>
      <c r="M18" s="65">
        <v>0</v>
      </c>
      <c r="N18" s="65"/>
      <c r="O18" s="65">
        <v>20</v>
      </c>
      <c r="P18" s="61"/>
      <c r="Q18" s="61">
        <v>270</v>
      </c>
      <c r="R18" s="60">
        <f t="shared" si="0"/>
        <v>440</v>
      </c>
    </row>
    <row r="19" spans="1:18" s="66" customFormat="1">
      <c r="A19" s="70">
        <v>13</v>
      </c>
      <c r="B19" s="67" t="s">
        <v>204</v>
      </c>
      <c r="C19" s="68">
        <v>40925</v>
      </c>
      <c r="D19" s="69">
        <v>30</v>
      </c>
      <c r="E19" s="69">
        <v>20</v>
      </c>
      <c r="F19" s="69">
        <v>20</v>
      </c>
      <c r="G19" s="69">
        <v>12.5</v>
      </c>
      <c r="H19" s="65">
        <v>0</v>
      </c>
      <c r="I19" s="69">
        <v>0</v>
      </c>
      <c r="J19" s="69">
        <v>30</v>
      </c>
      <c r="K19" s="69">
        <v>20</v>
      </c>
      <c r="L19" s="69">
        <v>30</v>
      </c>
      <c r="M19" s="69">
        <v>5</v>
      </c>
      <c r="N19" s="69"/>
      <c r="O19" s="65">
        <v>0</v>
      </c>
      <c r="P19" s="61"/>
      <c r="Q19" s="61">
        <v>270</v>
      </c>
      <c r="R19" s="60">
        <f t="shared" si="0"/>
        <v>437.5</v>
      </c>
    </row>
    <row r="20" spans="1:18" s="66" customFormat="1">
      <c r="A20" s="70">
        <v>14</v>
      </c>
      <c r="B20" s="63" t="s">
        <v>219</v>
      </c>
      <c r="C20" s="64">
        <v>41240</v>
      </c>
      <c r="D20" s="69">
        <v>70</v>
      </c>
      <c r="E20" s="69">
        <v>20</v>
      </c>
      <c r="F20" s="65">
        <v>50</v>
      </c>
      <c r="G20" s="65">
        <v>20</v>
      </c>
      <c r="H20" s="65">
        <v>50</v>
      </c>
      <c r="I20" s="65">
        <v>20</v>
      </c>
      <c r="J20" s="65">
        <v>0</v>
      </c>
      <c r="K20" s="65">
        <v>70</v>
      </c>
      <c r="L20" s="65">
        <v>40</v>
      </c>
      <c r="M20" s="65">
        <v>0</v>
      </c>
      <c r="N20" s="65"/>
      <c r="O20" s="65">
        <v>20</v>
      </c>
      <c r="P20" s="61">
        <v>75</v>
      </c>
      <c r="Q20" s="61"/>
      <c r="R20" s="60">
        <f t="shared" si="0"/>
        <v>435</v>
      </c>
    </row>
    <row r="21" spans="1:18" s="66" customFormat="1">
      <c r="A21" s="70">
        <v>15</v>
      </c>
      <c r="B21" s="63" t="s">
        <v>50</v>
      </c>
      <c r="C21" s="64">
        <v>41173</v>
      </c>
      <c r="D21" s="69">
        <v>50</v>
      </c>
      <c r="E21" s="69">
        <v>20</v>
      </c>
      <c r="F21" s="65">
        <v>40</v>
      </c>
      <c r="G21" s="65">
        <v>20</v>
      </c>
      <c r="H21" s="65">
        <v>30</v>
      </c>
      <c r="I21" s="65">
        <v>12.5</v>
      </c>
      <c r="J21" s="65">
        <v>40</v>
      </c>
      <c r="K21" s="65">
        <v>80</v>
      </c>
      <c r="L21" s="65">
        <v>40</v>
      </c>
      <c r="M21" s="65">
        <v>20</v>
      </c>
      <c r="N21" s="65"/>
      <c r="O21" s="65">
        <v>0</v>
      </c>
      <c r="P21" s="61"/>
      <c r="Q21" s="61"/>
      <c r="R21" s="60">
        <f t="shared" si="0"/>
        <v>352.5</v>
      </c>
    </row>
    <row r="22" spans="1:18" s="66" customFormat="1">
      <c r="A22" s="70">
        <v>16</v>
      </c>
      <c r="B22" s="67" t="s">
        <v>40</v>
      </c>
      <c r="C22" s="68">
        <v>41258</v>
      </c>
      <c r="D22" s="69">
        <v>30</v>
      </c>
      <c r="E22" s="69">
        <v>20</v>
      </c>
      <c r="F22" s="69">
        <v>30</v>
      </c>
      <c r="G22" s="69">
        <v>20</v>
      </c>
      <c r="H22" s="69">
        <v>30</v>
      </c>
      <c r="I22" s="69">
        <v>20</v>
      </c>
      <c r="J22" s="69">
        <v>20</v>
      </c>
      <c r="K22" s="69">
        <v>20</v>
      </c>
      <c r="L22" s="65">
        <v>0</v>
      </c>
      <c r="M22" s="69">
        <v>5</v>
      </c>
      <c r="N22" s="69"/>
      <c r="O22" s="69">
        <v>20</v>
      </c>
      <c r="P22" s="61">
        <v>90</v>
      </c>
      <c r="Q22" s="61"/>
      <c r="R22" s="60">
        <f t="shared" si="0"/>
        <v>305</v>
      </c>
    </row>
    <row r="23" spans="1:18" s="66" customFormat="1">
      <c r="A23" s="70">
        <v>17</v>
      </c>
      <c r="B23" s="67" t="s">
        <v>207</v>
      </c>
      <c r="C23" s="68">
        <v>41325</v>
      </c>
      <c r="D23" s="69">
        <v>20</v>
      </c>
      <c r="E23" s="69">
        <v>20</v>
      </c>
      <c r="F23" s="69">
        <v>60</v>
      </c>
      <c r="G23" s="69">
        <v>20</v>
      </c>
      <c r="H23" s="65">
        <v>0</v>
      </c>
      <c r="I23" s="69">
        <v>0</v>
      </c>
      <c r="J23" s="69">
        <v>20</v>
      </c>
      <c r="K23" s="69">
        <v>0</v>
      </c>
      <c r="L23" s="69">
        <v>30</v>
      </c>
      <c r="M23" s="69">
        <v>10</v>
      </c>
      <c r="N23" s="69"/>
      <c r="O23" s="69">
        <v>20</v>
      </c>
      <c r="P23" s="61"/>
      <c r="Q23" s="61"/>
      <c r="R23" s="60">
        <f t="shared" si="0"/>
        <v>200</v>
      </c>
    </row>
    <row r="24" spans="1:18" s="66" customFormat="1">
      <c r="A24" s="70">
        <v>18</v>
      </c>
      <c r="B24" s="63" t="s">
        <v>205</v>
      </c>
      <c r="C24" s="64">
        <v>41418</v>
      </c>
      <c r="D24" s="69">
        <v>20</v>
      </c>
      <c r="E24" s="69">
        <v>0</v>
      </c>
      <c r="F24" s="65">
        <v>20</v>
      </c>
      <c r="G24" s="69">
        <v>12.5</v>
      </c>
      <c r="H24" s="65">
        <v>20</v>
      </c>
      <c r="I24" s="69">
        <v>0</v>
      </c>
      <c r="J24" s="65">
        <v>40</v>
      </c>
      <c r="K24" s="69">
        <v>0</v>
      </c>
      <c r="L24" s="65">
        <v>30</v>
      </c>
      <c r="M24" s="65">
        <v>30</v>
      </c>
      <c r="N24" s="65"/>
      <c r="O24" s="65">
        <v>17.5</v>
      </c>
      <c r="P24" s="61"/>
      <c r="Q24" s="61"/>
      <c r="R24" s="60">
        <f t="shared" si="0"/>
        <v>190</v>
      </c>
    </row>
    <row r="25" spans="1:18">
      <c r="A25" s="70">
        <v>19</v>
      </c>
      <c r="B25" s="67" t="s">
        <v>216</v>
      </c>
      <c r="C25" s="68">
        <v>41397</v>
      </c>
      <c r="D25" s="69">
        <v>30</v>
      </c>
      <c r="E25" s="69">
        <v>12.5</v>
      </c>
      <c r="F25" s="69">
        <v>20</v>
      </c>
      <c r="G25" s="69">
        <v>12.5</v>
      </c>
      <c r="H25" s="69">
        <v>30</v>
      </c>
      <c r="I25" s="69">
        <v>0</v>
      </c>
      <c r="J25" s="69">
        <v>30</v>
      </c>
      <c r="K25" s="69">
        <v>20</v>
      </c>
      <c r="L25" s="69">
        <v>30</v>
      </c>
      <c r="M25" s="69">
        <v>5</v>
      </c>
      <c r="N25" s="69"/>
      <c r="O25" s="65">
        <v>0</v>
      </c>
      <c r="P25" s="61"/>
      <c r="Q25" s="61"/>
      <c r="R25" s="60">
        <f t="shared" si="0"/>
        <v>190</v>
      </c>
    </row>
    <row r="26" spans="1:18" s="66" customFormat="1">
      <c r="A26" s="70">
        <v>20</v>
      </c>
      <c r="B26" s="63" t="s">
        <v>32</v>
      </c>
      <c r="C26" s="64">
        <v>41695</v>
      </c>
      <c r="D26" s="69">
        <v>0</v>
      </c>
      <c r="E26" s="69">
        <v>0</v>
      </c>
      <c r="F26" s="69">
        <v>0</v>
      </c>
      <c r="G26" s="69">
        <v>0</v>
      </c>
      <c r="H26" s="65">
        <v>40</v>
      </c>
      <c r="I26" s="65">
        <v>20</v>
      </c>
      <c r="J26" s="65">
        <v>40</v>
      </c>
      <c r="K26" s="65">
        <v>20</v>
      </c>
      <c r="L26" s="65">
        <v>20</v>
      </c>
      <c r="M26" s="65">
        <v>20</v>
      </c>
      <c r="N26" s="65">
        <v>-5</v>
      </c>
      <c r="O26" s="65">
        <v>0</v>
      </c>
      <c r="P26" s="61"/>
      <c r="Q26" s="61"/>
      <c r="R26" s="60">
        <f t="shared" si="0"/>
        <v>155</v>
      </c>
    </row>
    <row r="27" spans="1:18" s="66" customFormat="1">
      <c r="A27" s="70">
        <v>21</v>
      </c>
      <c r="B27" s="67" t="s">
        <v>213</v>
      </c>
      <c r="C27" s="68">
        <v>41151</v>
      </c>
      <c r="D27" s="69">
        <v>10</v>
      </c>
      <c r="E27" s="69">
        <v>12.5</v>
      </c>
      <c r="F27" s="69">
        <v>10</v>
      </c>
      <c r="G27" s="69">
        <v>12.5</v>
      </c>
      <c r="H27" s="69">
        <v>20</v>
      </c>
      <c r="I27" s="69">
        <v>0</v>
      </c>
      <c r="J27" s="69">
        <v>10</v>
      </c>
      <c r="K27" s="69">
        <v>10</v>
      </c>
      <c r="L27" s="69">
        <v>20</v>
      </c>
      <c r="M27" s="69">
        <v>10</v>
      </c>
      <c r="N27" s="69"/>
      <c r="O27" s="65">
        <v>0</v>
      </c>
      <c r="P27" s="61"/>
      <c r="Q27" s="61"/>
      <c r="R27" s="60">
        <f t="shared" si="0"/>
        <v>115</v>
      </c>
    </row>
    <row r="28" spans="1:18" s="66" customFormat="1">
      <c r="A28" s="70">
        <v>22</v>
      </c>
      <c r="B28" s="67" t="s">
        <v>201</v>
      </c>
      <c r="C28" s="68">
        <v>41596</v>
      </c>
      <c r="D28" s="69">
        <v>10</v>
      </c>
      <c r="E28" s="69">
        <v>12.5</v>
      </c>
      <c r="F28" s="69">
        <v>20</v>
      </c>
      <c r="G28" s="69">
        <v>12.5</v>
      </c>
      <c r="H28" s="65">
        <v>0</v>
      </c>
      <c r="I28" s="69">
        <v>0</v>
      </c>
      <c r="J28" s="69">
        <v>10</v>
      </c>
      <c r="K28" s="69">
        <v>0</v>
      </c>
      <c r="L28" s="69">
        <v>10</v>
      </c>
      <c r="M28" s="69">
        <v>5</v>
      </c>
      <c r="N28" s="69"/>
      <c r="O28" s="69">
        <v>20</v>
      </c>
      <c r="P28" s="61"/>
      <c r="Q28" s="61"/>
      <c r="R28" s="60">
        <f t="shared" si="0"/>
        <v>100</v>
      </c>
    </row>
    <row r="29" spans="1:18">
      <c r="A29" s="70">
        <v>22</v>
      </c>
      <c r="B29" s="63" t="s">
        <v>217</v>
      </c>
      <c r="C29" s="64">
        <v>41375</v>
      </c>
      <c r="D29" s="69">
        <v>20</v>
      </c>
      <c r="E29" s="69">
        <v>12.5</v>
      </c>
      <c r="F29" s="65">
        <v>10</v>
      </c>
      <c r="G29" s="69">
        <v>12.5</v>
      </c>
      <c r="H29" s="65">
        <v>0</v>
      </c>
      <c r="I29" s="69">
        <v>0</v>
      </c>
      <c r="J29" s="65">
        <v>10</v>
      </c>
      <c r="K29" s="69">
        <v>0</v>
      </c>
      <c r="L29" s="65">
        <v>10</v>
      </c>
      <c r="M29" s="65">
        <v>5</v>
      </c>
      <c r="N29" s="65"/>
      <c r="O29" s="65">
        <v>20</v>
      </c>
      <c r="P29" s="61"/>
      <c r="Q29" s="61"/>
      <c r="R29" s="60">
        <f t="shared" si="0"/>
        <v>100</v>
      </c>
    </row>
    <row r="30" spans="1:18" s="66" customFormat="1">
      <c r="A30" s="70">
        <v>24</v>
      </c>
      <c r="B30" s="67" t="s">
        <v>376</v>
      </c>
      <c r="C30" s="64">
        <v>40931</v>
      </c>
      <c r="D30" s="69">
        <v>0</v>
      </c>
      <c r="E30" s="69">
        <v>0</v>
      </c>
      <c r="F30" s="69">
        <v>0</v>
      </c>
      <c r="G30" s="69">
        <v>0</v>
      </c>
      <c r="H30" s="69">
        <v>10</v>
      </c>
      <c r="I30" s="69">
        <v>0</v>
      </c>
      <c r="J30" s="69">
        <v>30</v>
      </c>
      <c r="K30" s="69">
        <v>20</v>
      </c>
      <c r="L30" s="69">
        <v>20</v>
      </c>
      <c r="M30" s="65">
        <v>0</v>
      </c>
      <c r="N30" s="69"/>
      <c r="O30" s="69">
        <v>17.5</v>
      </c>
      <c r="P30" s="61"/>
      <c r="Q30" s="61"/>
      <c r="R30" s="60">
        <f t="shared" si="0"/>
        <v>97.5</v>
      </c>
    </row>
    <row r="31" spans="1:18">
      <c r="A31" s="70">
        <v>25</v>
      </c>
      <c r="B31" s="63" t="s">
        <v>279</v>
      </c>
      <c r="C31" s="64">
        <v>41353</v>
      </c>
      <c r="D31" s="69">
        <v>0</v>
      </c>
      <c r="E31" s="69">
        <v>0</v>
      </c>
      <c r="F31" s="65">
        <v>0</v>
      </c>
      <c r="G31" s="69">
        <v>45</v>
      </c>
      <c r="H31" s="65">
        <v>0</v>
      </c>
      <c r="I31" s="65">
        <v>30</v>
      </c>
      <c r="J31" s="65">
        <v>10</v>
      </c>
      <c r="K31" s="69">
        <v>0</v>
      </c>
      <c r="L31" s="65">
        <v>0</v>
      </c>
      <c r="M31" s="65">
        <v>10</v>
      </c>
      <c r="N31" s="65"/>
      <c r="O31" s="65">
        <v>0</v>
      </c>
      <c r="P31" s="61"/>
      <c r="Q31" s="61"/>
      <c r="R31" s="60">
        <f t="shared" si="0"/>
        <v>95</v>
      </c>
    </row>
    <row r="32" spans="1:18" s="66" customFormat="1">
      <c r="A32" s="70">
        <v>26</v>
      </c>
      <c r="B32" s="63" t="s">
        <v>378</v>
      </c>
      <c r="C32" s="64">
        <v>40945</v>
      </c>
      <c r="D32" s="69">
        <v>0</v>
      </c>
      <c r="E32" s="69">
        <v>0</v>
      </c>
      <c r="F32" s="69">
        <v>0</v>
      </c>
      <c r="G32" s="69">
        <v>0</v>
      </c>
      <c r="H32" s="65">
        <v>40</v>
      </c>
      <c r="I32" s="65">
        <v>12.5</v>
      </c>
      <c r="J32" s="65">
        <v>20</v>
      </c>
      <c r="K32" s="69">
        <v>0</v>
      </c>
      <c r="L32" s="65">
        <v>0</v>
      </c>
      <c r="M32" s="65">
        <v>20</v>
      </c>
      <c r="N32" s="65"/>
      <c r="O32" s="65">
        <v>0</v>
      </c>
      <c r="P32" s="61"/>
      <c r="Q32" s="61"/>
      <c r="R32" s="60">
        <f t="shared" si="0"/>
        <v>92.5</v>
      </c>
    </row>
    <row r="33" spans="1:18" s="66" customFormat="1">
      <c r="A33" s="70">
        <v>27</v>
      </c>
      <c r="B33" s="63" t="s">
        <v>202</v>
      </c>
      <c r="C33" s="64">
        <v>41038</v>
      </c>
      <c r="D33" s="69">
        <v>20</v>
      </c>
      <c r="E33" s="69">
        <v>0</v>
      </c>
      <c r="F33" s="65">
        <v>10</v>
      </c>
      <c r="G33" s="69">
        <v>0</v>
      </c>
      <c r="H33" s="65">
        <v>20</v>
      </c>
      <c r="I33" s="69">
        <v>0</v>
      </c>
      <c r="J33" s="65">
        <v>0</v>
      </c>
      <c r="K33" s="65">
        <v>20</v>
      </c>
      <c r="L33" s="65">
        <v>10</v>
      </c>
      <c r="M33" s="65">
        <v>10</v>
      </c>
      <c r="N33" s="65"/>
      <c r="O33" s="65">
        <v>0</v>
      </c>
      <c r="P33" s="61"/>
      <c r="Q33" s="61"/>
      <c r="R33" s="60">
        <f t="shared" si="0"/>
        <v>90</v>
      </c>
    </row>
    <row r="34" spans="1:18" s="66" customFormat="1">
      <c r="A34" s="70">
        <v>28</v>
      </c>
      <c r="B34" s="67" t="s">
        <v>112</v>
      </c>
      <c r="C34" s="68">
        <v>41926</v>
      </c>
      <c r="D34" s="69">
        <v>30</v>
      </c>
      <c r="E34" s="69">
        <v>0</v>
      </c>
      <c r="F34" s="69">
        <v>30</v>
      </c>
      <c r="G34" s="69">
        <v>0</v>
      </c>
      <c r="H34" s="65">
        <v>0</v>
      </c>
      <c r="I34" s="69">
        <v>0</v>
      </c>
      <c r="J34" s="69">
        <v>0</v>
      </c>
      <c r="K34" s="69">
        <v>0</v>
      </c>
      <c r="L34" s="69">
        <v>10</v>
      </c>
      <c r="M34" s="65">
        <v>0</v>
      </c>
      <c r="N34" s="69"/>
      <c r="O34" s="69">
        <v>17.5</v>
      </c>
      <c r="P34" s="61"/>
      <c r="Q34" s="61"/>
      <c r="R34" s="60">
        <f t="shared" si="0"/>
        <v>87.5</v>
      </c>
    </row>
    <row r="35" spans="1:18" s="66" customFormat="1">
      <c r="A35" s="70">
        <v>29</v>
      </c>
      <c r="B35" s="67" t="s">
        <v>372</v>
      </c>
      <c r="C35" s="64">
        <v>41254</v>
      </c>
      <c r="D35" s="69">
        <v>0</v>
      </c>
      <c r="E35" s="69">
        <v>0</v>
      </c>
      <c r="F35" s="69">
        <v>0</v>
      </c>
      <c r="G35" s="69">
        <v>0</v>
      </c>
      <c r="H35" s="69">
        <v>10</v>
      </c>
      <c r="I35" s="69">
        <v>0</v>
      </c>
      <c r="J35" s="69">
        <v>10</v>
      </c>
      <c r="K35" s="69">
        <v>30</v>
      </c>
      <c r="L35" s="69">
        <v>20</v>
      </c>
      <c r="M35" s="69">
        <v>5</v>
      </c>
      <c r="N35" s="69"/>
      <c r="O35" s="65">
        <v>0</v>
      </c>
      <c r="P35" s="61"/>
      <c r="Q35" s="61"/>
      <c r="R35" s="60">
        <f t="shared" si="0"/>
        <v>75</v>
      </c>
    </row>
    <row r="36" spans="1:18" s="66" customFormat="1">
      <c r="A36" s="70">
        <v>30</v>
      </c>
      <c r="B36" s="67" t="s">
        <v>218</v>
      </c>
      <c r="C36" s="68">
        <v>41001</v>
      </c>
      <c r="D36" s="69">
        <v>10</v>
      </c>
      <c r="E36" s="69">
        <v>0</v>
      </c>
      <c r="F36" s="65">
        <v>0</v>
      </c>
      <c r="G36" s="69">
        <v>0</v>
      </c>
      <c r="H36" s="69">
        <v>10</v>
      </c>
      <c r="I36" s="69">
        <v>0</v>
      </c>
      <c r="J36" s="69">
        <v>20</v>
      </c>
      <c r="K36" s="69">
        <v>10</v>
      </c>
      <c r="L36" s="69">
        <v>20</v>
      </c>
      <c r="M36" s="69">
        <v>5</v>
      </c>
      <c r="N36" s="69"/>
      <c r="O36" s="65">
        <v>0</v>
      </c>
      <c r="P36" s="61"/>
      <c r="Q36" s="61"/>
      <c r="R36" s="60">
        <f t="shared" si="0"/>
        <v>75</v>
      </c>
    </row>
    <row r="37" spans="1:18" s="66" customFormat="1">
      <c r="A37" s="70">
        <v>31</v>
      </c>
      <c r="B37" s="67" t="s">
        <v>374</v>
      </c>
      <c r="C37" s="64">
        <v>41658</v>
      </c>
      <c r="D37" s="69">
        <v>0</v>
      </c>
      <c r="E37" s="69">
        <v>0</v>
      </c>
      <c r="F37" s="69">
        <v>0</v>
      </c>
      <c r="G37" s="69">
        <v>0</v>
      </c>
      <c r="H37" s="69">
        <v>20</v>
      </c>
      <c r="I37" s="69">
        <v>20</v>
      </c>
      <c r="J37" s="69">
        <v>30</v>
      </c>
      <c r="K37" s="69">
        <v>0</v>
      </c>
      <c r="L37" s="65">
        <v>0</v>
      </c>
      <c r="M37" s="65">
        <v>0</v>
      </c>
      <c r="N37" s="69"/>
      <c r="O37" s="65">
        <v>0</v>
      </c>
      <c r="P37" s="61"/>
      <c r="Q37" s="61"/>
      <c r="R37" s="60">
        <f t="shared" si="0"/>
        <v>70</v>
      </c>
    </row>
    <row r="38" spans="1:18" s="66" customFormat="1">
      <c r="A38" s="70">
        <v>32</v>
      </c>
      <c r="B38" s="63" t="s">
        <v>203</v>
      </c>
      <c r="C38" s="64">
        <v>41268</v>
      </c>
      <c r="D38" s="69">
        <v>20</v>
      </c>
      <c r="E38" s="69">
        <v>0</v>
      </c>
      <c r="F38" s="65">
        <v>10</v>
      </c>
      <c r="G38" s="69">
        <v>0</v>
      </c>
      <c r="H38" s="65">
        <v>0</v>
      </c>
      <c r="I38" s="69">
        <v>0</v>
      </c>
      <c r="J38" s="65">
        <v>10</v>
      </c>
      <c r="K38" s="65">
        <v>10</v>
      </c>
      <c r="L38" s="65">
        <v>10</v>
      </c>
      <c r="M38" s="65">
        <v>5</v>
      </c>
      <c r="N38" s="65"/>
      <c r="O38" s="65">
        <v>0</v>
      </c>
      <c r="P38" s="61"/>
      <c r="Q38" s="61"/>
      <c r="R38" s="60">
        <f t="shared" si="0"/>
        <v>65</v>
      </c>
    </row>
    <row r="39" spans="1:18" s="66" customFormat="1">
      <c r="A39" s="70">
        <v>33</v>
      </c>
      <c r="B39" s="63" t="s">
        <v>283</v>
      </c>
      <c r="C39" s="64">
        <v>41579</v>
      </c>
      <c r="D39" s="69">
        <v>0</v>
      </c>
      <c r="E39" s="69">
        <v>0</v>
      </c>
      <c r="F39" s="65">
        <v>30</v>
      </c>
      <c r="G39" s="69">
        <v>12.5</v>
      </c>
      <c r="H39" s="65">
        <v>20</v>
      </c>
      <c r="I39" s="69">
        <v>0</v>
      </c>
      <c r="J39" s="65">
        <v>0</v>
      </c>
      <c r="K39" s="69">
        <v>0</v>
      </c>
      <c r="L39" s="65">
        <v>0</v>
      </c>
      <c r="M39" s="65">
        <v>0</v>
      </c>
      <c r="N39" s="65"/>
      <c r="O39" s="65">
        <v>0</v>
      </c>
      <c r="P39" s="61"/>
      <c r="Q39" s="61"/>
      <c r="R39" s="60">
        <f t="shared" ref="R39:R67" si="1">SUM(D39:Q39)</f>
        <v>62.5</v>
      </c>
    </row>
    <row r="40" spans="1:18" s="66" customFormat="1">
      <c r="A40" s="70">
        <v>33</v>
      </c>
      <c r="B40" s="67" t="s">
        <v>212</v>
      </c>
      <c r="C40" s="68">
        <v>41578</v>
      </c>
      <c r="D40" s="69">
        <v>10</v>
      </c>
      <c r="E40" s="69">
        <v>20</v>
      </c>
      <c r="F40" s="69">
        <v>20</v>
      </c>
      <c r="G40" s="69">
        <v>12.5</v>
      </c>
      <c r="H40" s="65">
        <v>0</v>
      </c>
      <c r="I40" s="69">
        <v>0</v>
      </c>
      <c r="J40" s="69">
        <v>0</v>
      </c>
      <c r="K40" s="69">
        <v>0</v>
      </c>
      <c r="L40" s="65">
        <v>0</v>
      </c>
      <c r="M40" s="65">
        <v>0</v>
      </c>
      <c r="N40" s="69"/>
      <c r="O40" s="65">
        <v>0</v>
      </c>
      <c r="P40" s="61"/>
      <c r="Q40" s="61"/>
      <c r="R40" s="60">
        <f t="shared" si="1"/>
        <v>62.5</v>
      </c>
    </row>
    <row r="41" spans="1:18" s="66" customFormat="1">
      <c r="A41" s="70">
        <v>33</v>
      </c>
      <c r="B41" s="63" t="s">
        <v>373</v>
      </c>
      <c r="C41" s="64">
        <v>41947</v>
      </c>
      <c r="D41" s="69">
        <v>0</v>
      </c>
      <c r="E41" s="69">
        <v>0</v>
      </c>
      <c r="F41" s="65">
        <v>0</v>
      </c>
      <c r="G41" s="69">
        <v>12.5</v>
      </c>
      <c r="H41" s="65">
        <v>10</v>
      </c>
      <c r="I41" s="69">
        <v>0</v>
      </c>
      <c r="J41" s="65">
        <v>10</v>
      </c>
      <c r="K41" s="65">
        <v>20</v>
      </c>
      <c r="L41" s="65">
        <v>10</v>
      </c>
      <c r="M41" s="65">
        <v>0</v>
      </c>
      <c r="N41" s="65"/>
      <c r="O41" s="65">
        <v>0</v>
      </c>
      <c r="P41" s="61"/>
      <c r="Q41" s="61"/>
      <c r="R41" s="60">
        <f t="shared" si="1"/>
        <v>62.5</v>
      </c>
    </row>
    <row r="42" spans="1:18" s="66" customFormat="1">
      <c r="A42" s="70">
        <v>36</v>
      </c>
      <c r="B42" s="67" t="s">
        <v>344</v>
      </c>
      <c r="C42" s="64">
        <v>41016</v>
      </c>
      <c r="D42" s="69">
        <v>0</v>
      </c>
      <c r="E42" s="69">
        <v>0</v>
      </c>
      <c r="F42" s="69">
        <v>0</v>
      </c>
      <c r="G42" s="69">
        <v>0</v>
      </c>
      <c r="H42" s="69">
        <v>10</v>
      </c>
      <c r="I42" s="69">
        <v>0</v>
      </c>
      <c r="J42" s="69">
        <v>20</v>
      </c>
      <c r="K42" s="69">
        <v>10</v>
      </c>
      <c r="L42" s="69">
        <v>10</v>
      </c>
      <c r="M42" s="69">
        <v>5</v>
      </c>
      <c r="N42" s="69"/>
      <c r="O42" s="65">
        <v>0</v>
      </c>
      <c r="P42" s="61"/>
      <c r="Q42" s="61"/>
      <c r="R42" s="60">
        <f t="shared" si="1"/>
        <v>55</v>
      </c>
    </row>
    <row r="43" spans="1:18" s="66" customFormat="1">
      <c r="A43" s="70">
        <v>37</v>
      </c>
      <c r="B43" s="63" t="s">
        <v>370</v>
      </c>
      <c r="C43" s="64">
        <v>41462</v>
      </c>
      <c r="D43" s="69">
        <v>0</v>
      </c>
      <c r="E43" s="69">
        <v>0</v>
      </c>
      <c r="F43" s="69">
        <v>0</v>
      </c>
      <c r="G43" s="69">
        <v>0</v>
      </c>
      <c r="H43" s="65">
        <v>10</v>
      </c>
      <c r="I43" s="65">
        <v>12.5</v>
      </c>
      <c r="J43" s="65">
        <v>20</v>
      </c>
      <c r="K43" s="65">
        <v>10</v>
      </c>
      <c r="L43" s="65">
        <v>0</v>
      </c>
      <c r="M43" s="65">
        <v>0</v>
      </c>
      <c r="N43" s="65"/>
      <c r="O43" s="65">
        <v>0</v>
      </c>
      <c r="P43" s="61"/>
      <c r="Q43" s="61"/>
      <c r="R43" s="60">
        <f t="shared" si="1"/>
        <v>52.5</v>
      </c>
    </row>
    <row r="44" spans="1:18" s="66" customFormat="1">
      <c r="A44" s="70">
        <v>38</v>
      </c>
      <c r="B44" s="67" t="s">
        <v>478</v>
      </c>
      <c r="C44" s="64">
        <v>45266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5">
        <v>0</v>
      </c>
      <c r="M44" s="69">
        <v>50</v>
      </c>
      <c r="N44" s="69"/>
      <c r="O44" s="65">
        <v>0</v>
      </c>
      <c r="P44" s="61"/>
      <c r="Q44" s="61"/>
      <c r="R44" s="60">
        <f t="shared" si="1"/>
        <v>50</v>
      </c>
    </row>
    <row r="45" spans="1:18" s="66" customFormat="1">
      <c r="A45" s="70">
        <v>39</v>
      </c>
      <c r="B45" s="67" t="s">
        <v>377</v>
      </c>
      <c r="C45" s="64">
        <v>41204</v>
      </c>
      <c r="D45" s="69">
        <v>0</v>
      </c>
      <c r="E45" s="69">
        <v>0</v>
      </c>
      <c r="F45" s="69">
        <v>0</v>
      </c>
      <c r="G45" s="69">
        <v>0</v>
      </c>
      <c r="H45" s="69">
        <v>20</v>
      </c>
      <c r="I45" s="69">
        <v>0</v>
      </c>
      <c r="J45" s="69">
        <v>0</v>
      </c>
      <c r="K45" s="69">
        <v>0</v>
      </c>
      <c r="L45" s="69">
        <v>20</v>
      </c>
      <c r="M45" s="69">
        <v>5</v>
      </c>
      <c r="N45" s="69"/>
      <c r="O45" s="65">
        <v>0</v>
      </c>
      <c r="P45" s="61"/>
      <c r="Q45" s="61"/>
      <c r="R45" s="60">
        <f t="shared" si="1"/>
        <v>45</v>
      </c>
    </row>
    <row r="46" spans="1:18" s="66" customFormat="1">
      <c r="A46" s="70">
        <v>39</v>
      </c>
      <c r="B46" s="63" t="s">
        <v>278</v>
      </c>
      <c r="C46" s="64">
        <v>41555</v>
      </c>
      <c r="D46" s="69">
        <v>0</v>
      </c>
      <c r="E46" s="69">
        <v>0</v>
      </c>
      <c r="F46" s="65">
        <v>10</v>
      </c>
      <c r="G46" s="69">
        <v>0</v>
      </c>
      <c r="H46" s="65">
        <v>10</v>
      </c>
      <c r="I46" s="69">
        <v>0</v>
      </c>
      <c r="J46" s="65">
        <v>10</v>
      </c>
      <c r="K46" s="65">
        <v>10</v>
      </c>
      <c r="L46" s="65">
        <v>0</v>
      </c>
      <c r="M46" s="65">
        <v>5</v>
      </c>
      <c r="N46" s="65"/>
      <c r="O46" s="65">
        <v>0</v>
      </c>
      <c r="P46" s="61"/>
      <c r="Q46" s="61"/>
      <c r="R46" s="60">
        <f t="shared" si="1"/>
        <v>45</v>
      </c>
    </row>
    <row r="47" spans="1:18" s="66" customFormat="1">
      <c r="A47" s="70">
        <v>41</v>
      </c>
      <c r="B47" s="63" t="s">
        <v>114</v>
      </c>
      <c r="C47" s="64">
        <v>42013</v>
      </c>
      <c r="D47" s="69">
        <v>0</v>
      </c>
      <c r="E47" s="69">
        <v>0</v>
      </c>
      <c r="F47" s="65">
        <v>0</v>
      </c>
      <c r="G47" s="69">
        <v>0</v>
      </c>
      <c r="H47" s="65">
        <v>0</v>
      </c>
      <c r="I47" s="69">
        <v>0</v>
      </c>
      <c r="J47" s="65">
        <v>0</v>
      </c>
      <c r="K47" s="65">
        <v>0</v>
      </c>
      <c r="L47" s="65">
        <v>20</v>
      </c>
      <c r="M47" s="65">
        <v>5</v>
      </c>
      <c r="N47" s="65"/>
      <c r="O47" s="65">
        <v>17.5</v>
      </c>
      <c r="P47" s="61"/>
      <c r="Q47" s="61"/>
      <c r="R47" s="60">
        <f t="shared" si="1"/>
        <v>42.5</v>
      </c>
    </row>
    <row r="48" spans="1:18" s="66" customFormat="1">
      <c r="A48" s="70">
        <v>42</v>
      </c>
      <c r="B48" s="67" t="s">
        <v>23</v>
      </c>
      <c r="C48" s="64">
        <v>42112</v>
      </c>
      <c r="D48" s="69">
        <v>0</v>
      </c>
      <c r="E48" s="69">
        <v>0</v>
      </c>
      <c r="F48" s="69">
        <v>0</v>
      </c>
      <c r="G48" s="69">
        <v>0</v>
      </c>
      <c r="H48" s="69">
        <v>10</v>
      </c>
      <c r="I48" s="69">
        <v>0</v>
      </c>
      <c r="J48" s="69">
        <v>0</v>
      </c>
      <c r="K48" s="69">
        <v>10</v>
      </c>
      <c r="L48" s="69">
        <v>10</v>
      </c>
      <c r="M48" s="69">
        <v>10</v>
      </c>
      <c r="N48" s="69"/>
      <c r="O48" s="65">
        <v>0</v>
      </c>
      <c r="P48" s="61"/>
      <c r="Q48" s="61"/>
      <c r="R48" s="60">
        <f t="shared" si="1"/>
        <v>40</v>
      </c>
    </row>
    <row r="49" spans="1:19" s="66" customFormat="1">
      <c r="A49" s="70">
        <v>42</v>
      </c>
      <c r="B49" s="63" t="s">
        <v>437</v>
      </c>
      <c r="C49" s="64">
        <v>41103</v>
      </c>
      <c r="D49" s="69">
        <v>0</v>
      </c>
      <c r="E49" s="69">
        <v>0</v>
      </c>
      <c r="F49" s="65">
        <v>0</v>
      </c>
      <c r="G49" s="65">
        <v>0</v>
      </c>
      <c r="H49" s="65">
        <v>0</v>
      </c>
      <c r="I49" s="65">
        <v>0</v>
      </c>
      <c r="J49" s="65">
        <v>10</v>
      </c>
      <c r="K49" s="65">
        <v>30</v>
      </c>
      <c r="L49" s="65">
        <v>0</v>
      </c>
      <c r="M49" s="65">
        <v>0</v>
      </c>
      <c r="N49" s="65"/>
      <c r="O49" s="65">
        <v>0</v>
      </c>
      <c r="P49" s="61"/>
      <c r="Q49" s="61"/>
      <c r="R49" s="60">
        <f t="shared" si="1"/>
        <v>40</v>
      </c>
    </row>
    <row r="50" spans="1:19" s="66" customFormat="1">
      <c r="A50" s="70">
        <v>44</v>
      </c>
      <c r="B50" s="63" t="s">
        <v>30</v>
      </c>
      <c r="C50" s="64">
        <v>41873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69">
        <v>0</v>
      </c>
      <c r="K50" s="65">
        <v>20</v>
      </c>
      <c r="L50" s="65">
        <v>0</v>
      </c>
      <c r="M50" s="65">
        <v>10</v>
      </c>
      <c r="N50" s="65"/>
      <c r="O50" s="65">
        <v>0</v>
      </c>
      <c r="P50" s="61"/>
      <c r="Q50" s="61"/>
      <c r="R50" s="60">
        <f t="shared" si="1"/>
        <v>30</v>
      </c>
    </row>
    <row r="51" spans="1:19" s="66" customFormat="1">
      <c r="A51" s="70">
        <v>44</v>
      </c>
      <c r="B51" s="67" t="s">
        <v>375</v>
      </c>
      <c r="C51" s="64">
        <v>41508</v>
      </c>
      <c r="D51" s="69">
        <v>0</v>
      </c>
      <c r="E51" s="69">
        <v>0</v>
      </c>
      <c r="F51" s="69">
        <v>0</v>
      </c>
      <c r="G51" s="69">
        <v>0</v>
      </c>
      <c r="H51" s="69">
        <v>10</v>
      </c>
      <c r="I51" s="69">
        <v>0</v>
      </c>
      <c r="J51" s="69">
        <v>10</v>
      </c>
      <c r="K51" s="69">
        <v>10</v>
      </c>
      <c r="L51" s="65">
        <v>0</v>
      </c>
      <c r="M51" s="65">
        <v>0</v>
      </c>
      <c r="N51" s="69"/>
      <c r="O51" s="65">
        <v>0</v>
      </c>
      <c r="P51" s="61"/>
      <c r="Q51" s="61"/>
      <c r="R51" s="60">
        <f t="shared" si="1"/>
        <v>30</v>
      </c>
    </row>
    <row r="52" spans="1:19" s="66" customFormat="1">
      <c r="A52" s="70">
        <v>46</v>
      </c>
      <c r="B52" s="63" t="s">
        <v>280</v>
      </c>
      <c r="C52" s="64">
        <v>41187</v>
      </c>
      <c r="D52" s="69">
        <v>0</v>
      </c>
      <c r="E52" s="69">
        <v>0</v>
      </c>
      <c r="F52" s="65">
        <v>20</v>
      </c>
      <c r="G52" s="69">
        <v>0</v>
      </c>
      <c r="H52" s="65">
        <v>0</v>
      </c>
      <c r="I52" s="69">
        <v>0</v>
      </c>
      <c r="J52" s="65">
        <v>0</v>
      </c>
      <c r="K52" s="69">
        <v>0</v>
      </c>
      <c r="L52" s="65">
        <v>0</v>
      </c>
      <c r="M52" s="65">
        <v>0</v>
      </c>
      <c r="N52" s="65"/>
      <c r="O52" s="65">
        <v>0</v>
      </c>
      <c r="P52" s="61"/>
      <c r="Q52" s="61"/>
      <c r="R52" s="60">
        <f t="shared" si="1"/>
        <v>20</v>
      </c>
      <c r="S52" s="77"/>
    </row>
    <row r="53" spans="1:19" s="66" customFormat="1">
      <c r="A53" s="70">
        <v>46</v>
      </c>
      <c r="B53" s="63" t="s">
        <v>208</v>
      </c>
      <c r="C53" s="64">
        <v>40973</v>
      </c>
      <c r="D53" s="69">
        <v>20</v>
      </c>
      <c r="E53" s="69">
        <v>0</v>
      </c>
      <c r="F53" s="65">
        <v>0</v>
      </c>
      <c r="G53" s="69">
        <v>0</v>
      </c>
      <c r="H53" s="65">
        <v>0</v>
      </c>
      <c r="I53" s="69">
        <v>0</v>
      </c>
      <c r="J53" s="65">
        <v>0</v>
      </c>
      <c r="K53" s="69">
        <v>0</v>
      </c>
      <c r="L53" s="65">
        <v>0</v>
      </c>
      <c r="M53" s="65">
        <v>0</v>
      </c>
      <c r="N53" s="65"/>
      <c r="O53" s="65">
        <v>0</v>
      </c>
      <c r="P53" s="61"/>
      <c r="Q53" s="61"/>
      <c r="R53" s="60">
        <f t="shared" si="1"/>
        <v>20</v>
      </c>
    </row>
    <row r="54" spans="1:19" s="66" customFormat="1">
      <c r="A54" s="70">
        <v>46</v>
      </c>
      <c r="B54" s="63" t="s">
        <v>479</v>
      </c>
      <c r="C54" s="64">
        <v>20</v>
      </c>
      <c r="D54" s="69">
        <v>0</v>
      </c>
      <c r="E54" s="69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20</v>
      </c>
      <c r="N54" s="65"/>
      <c r="O54" s="65">
        <v>0</v>
      </c>
      <c r="P54" s="61"/>
      <c r="Q54" s="61"/>
      <c r="R54" s="60">
        <f t="shared" si="1"/>
        <v>20</v>
      </c>
      <c r="S54" s="77"/>
    </row>
    <row r="55" spans="1:19" s="66" customFormat="1">
      <c r="A55" s="70">
        <v>46</v>
      </c>
      <c r="B55" s="67" t="s">
        <v>210</v>
      </c>
      <c r="C55" s="68">
        <v>41527</v>
      </c>
      <c r="D55" s="69">
        <v>20</v>
      </c>
      <c r="E55" s="69">
        <v>0</v>
      </c>
      <c r="F55" s="65">
        <v>0</v>
      </c>
      <c r="G55" s="69">
        <v>0</v>
      </c>
      <c r="H55" s="65">
        <v>0</v>
      </c>
      <c r="I55" s="69">
        <v>0</v>
      </c>
      <c r="J55" s="69">
        <v>0</v>
      </c>
      <c r="K55" s="69">
        <v>0</v>
      </c>
      <c r="L55" s="65">
        <v>0</v>
      </c>
      <c r="M55" s="65">
        <v>0</v>
      </c>
      <c r="N55" s="69"/>
      <c r="O55" s="65">
        <v>0</v>
      </c>
      <c r="P55" s="61"/>
      <c r="Q55" s="61"/>
      <c r="R55" s="60">
        <f t="shared" si="1"/>
        <v>20</v>
      </c>
      <c r="S55" s="77"/>
    </row>
    <row r="56" spans="1:19" s="66" customFormat="1">
      <c r="A56" s="70">
        <v>50</v>
      </c>
      <c r="B56" s="63" t="s">
        <v>511</v>
      </c>
      <c r="C56" s="79"/>
      <c r="D56" s="69">
        <v>0</v>
      </c>
      <c r="E56" s="69">
        <v>0</v>
      </c>
      <c r="F56" s="69">
        <v>0</v>
      </c>
      <c r="G56" s="69">
        <v>0</v>
      </c>
      <c r="H56" s="65">
        <v>0</v>
      </c>
      <c r="I56" s="69">
        <v>0</v>
      </c>
      <c r="J56" s="65">
        <v>0</v>
      </c>
      <c r="K56" s="69">
        <v>0</v>
      </c>
      <c r="L56" s="65">
        <v>0</v>
      </c>
      <c r="M56" s="65"/>
      <c r="N56" s="65"/>
      <c r="O56" s="65">
        <v>17.5</v>
      </c>
      <c r="P56" s="61"/>
      <c r="Q56" s="61"/>
      <c r="R56" s="60">
        <f t="shared" si="1"/>
        <v>17.5</v>
      </c>
      <c r="S56" s="77"/>
    </row>
    <row r="57" spans="1:19" s="66" customFormat="1">
      <c r="A57" s="70">
        <v>50</v>
      </c>
      <c r="B57" s="63" t="s">
        <v>512</v>
      </c>
      <c r="C57" s="79"/>
      <c r="D57" s="69">
        <v>0</v>
      </c>
      <c r="E57" s="69">
        <v>0</v>
      </c>
      <c r="F57" s="69">
        <v>0</v>
      </c>
      <c r="G57" s="69">
        <v>0</v>
      </c>
      <c r="H57" s="65">
        <v>0</v>
      </c>
      <c r="I57" s="69">
        <v>0</v>
      </c>
      <c r="J57" s="65">
        <v>0</v>
      </c>
      <c r="K57" s="69">
        <v>0</v>
      </c>
      <c r="L57" s="65">
        <v>0</v>
      </c>
      <c r="M57" s="65"/>
      <c r="N57" s="65"/>
      <c r="O57" s="65">
        <v>17.5</v>
      </c>
      <c r="P57" s="61"/>
      <c r="Q57" s="61"/>
      <c r="R57" s="60">
        <f t="shared" si="1"/>
        <v>17.5</v>
      </c>
      <c r="S57" s="77"/>
    </row>
    <row r="58" spans="1:19" s="66" customFormat="1">
      <c r="A58" s="70">
        <v>52</v>
      </c>
      <c r="B58" s="63" t="s">
        <v>513</v>
      </c>
      <c r="C58" s="79"/>
      <c r="D58" s="69">
        <v>0</v>
      </c>
      <c r="E58" s="69">
        <v>0</v>
      </c>
      <c r="F58" s="69">
        <v>0</v>
      </c>
      <c r="G58" s="69">
        <v>0</v>
      </c>
      <c r="H58" s="65">
        <v>0</v>
      </c>
      <c r="I58" s="69">
        <v>0</v>
      </c>
      <c r="J58" s="65">
        <v>0</v>
      </c>
      <c r="K58" s="69">
        <v>0</v>
      </c>
      <c r="L58" s="65">
        <v>0</v>
      </c>
      <c r="M58" s="65"/>
      <c r="N58" s="65"/>
      <c r="O58" s="65">
        <v>15</v>
      </c>
      <c r="P58" s="61"/>
      <c r="Q58" s="61"/>
      <c r="R58" s="60">
        <f t="shared" si="1"/>
        <v>15</v>
      </c>
      <c r="S58" s="77"/>
    </row>
    <row r="59" spans="1:19" s="66" customFormat="1">
      <c r="A59" s="70">
        <v>52</v>
      </c>
      <c r="B59" s="63" t="s">
        <v>514</v>
      </c>
      <c r="C59" s="79"/>
      <c r="D59" s="69">
        <v>0</v>
      </c>
      <c r="E59" s="69">
        <v>0</v>
      </c>
      <c r="F59" s="69">
        <v>0</v>
      </c>
      <c r="G59" s="69">
        <v>0</v>
      </c>
      <c r="H59" s="65">
        <v>0</v>
      </c>
      <c r="I59" s="69">
        <v>0</v>
      </c>
      <c r="J59" s="65">
        <v>0</v>
      </c>
      <c r="K59" s="69">
        <v>0</v>
      </c>
      <c r="L59" s="65">
        <v>0</v>
      </c>
      <c r="M59" s="65"/>
      <c r="N59" s="65"/>
      <c r="O59" s="65">
        <v>15</v>
      </c>
      <c r="P59" s="61"/>
      <c r="Q59" s="61"/>
      <c r="R59" s="60">
        <f t="shared" si="1"/>
        <v>15</v>
      </c>
      <c r="S59" s="77"/>
    </row>
    <row r="60" spans="1:19" s="66" customFormat="1">
      <c r="A60" s="70">
        <v>52</v>
      </c>
      <c r="B60" s="63" t="s">
        <v>35</v>
      </c>
      <c r="C60" s="64">
        <v>41663</v>
      </c>
      <c r="D60" s="69">
        <v>0</v>
      </c>
      <c r="E60" s="69">
        <v>0</v>
      </c>
      <c r="F60" s="65">
        <v>0</v>
      </c>
      <c r="G60" s="69">
        <v>0</v>
      </c>
      <c r="H60" s="65">
        <v>0</v>
      </c>
      <c r="I60" s="69">
        <v>0</v>
      </c>
      <c r="J60" s="65">
        <v>0</v>
      </c>
      <c r="K60" s="65">
        <v>0</v>
      </c>
      <c r="L60" s="65">
        <v>10</v>
      </c>
      <c r="M60" s="65">
        <v>5</v>
      </c>
      <c r="N60" s="65"/>
      <c r="O60" s="65">
        <v>0</v>
      </c>
      <c r="P60" s="61"/>
      <c r="Q60" s="61"/>
      <c r="R60" s="60">
        <f t="shared" si="1"/>
        <v>15</v>
      </c>
      <c r="S60" s="77"/>
    </row>
    <row r="61" spans="1:19" s="66" customFormat="1">
      <c r="A61" s="70">
        <v>55</v>
      </c>
      <c r="B61" s="63" t="s">
        <v>462</v>
      </c>
      <c r="C61" s="64">
        <v>40939</v>
      </c>
      <c r="D61" s="69">
        <v>0</v>
      </c>
      <c r="E61" s="69">
        <v>0</v>
      </c>
      <c r="F61" s="65">
        <v>0</v>
      </c>
      <c r="G61" s="69">
        <v>0</v>
      </c>
      <c r="H61" s="65">
        <v>0</v>
      </c>
      <c r="I61" s="69">
        <v>0</v>
      </c>
      <c r="J61" s="65">
        <v>0</v>
      </c>
      <c r="K61" s="65">
        <v>0</v>
      </c>
      <c r="L61" s="65">
        <v>10</v>
      </c>
      <c r="M61" s="65">
        <v>2.5</v>
      </c>
      <c r="N61" s="65"/>
      <c r="O61" s="65">
        <v>0</v>
      </c>
      <c r="P61" s="61"/>
      <c r="Q61" s="61"/>
      <c r="R61" s="60">
        <f t="shared" si="1"/>
        <v>12.5</v>
      </c>
      <c r="S61" s="77"/>
    </row>
    <row r="62" spans="1:19" s="66" customFormat="1">
      <c r="A62" s="70">
        <v>55</v>
      </c>
      <c r="B62" s="67" t="s">
        <v>215</v>
      </c>
      <c r="C62" s="68">
        <v>41507</v>
      </c>
      <c r="D62" s="69">
        <v>10</v>
      </c>
      <c r="E62" s="69">
        <v>0</v>
      </c>
      <c r="F62" s="65">
        <v>0</v>
      </c>
      <c r="G62" s="69">
        <v>0</v>
      </c>
      <c r="H62" s="65">
        <v>0</v>
      </c>
      <c r="I62" s="69">
        <v>0</v>
      </c>
      <c r="J62" s="69">
        <v>0</v>
      </c>
      <c r="K62" s="69">
        <v>0</v>
      </c>
      <c r="L62" s="65">
        <v>0</v>
      </c>
      <c r="M62" s="69">
        <v>2.5</v>
      </c>
      <c r="N62" s="69"/>
      <c r="O62" s="65">
        <v>0</v>
      </c>
      <c r="P62" s="61"/>
      <c r="Q62" s="61"/>
      <c r="R62" s="60">
        <f t="shared" si="1"/>
        <v>12.5</v>
      </c>
      <c r="S62" s="77"/>
    </row>
    <row r="63" spans="1:19" s="66" customFormat="1">
      <c r="A63" s="70">
        <v>57</v>
      </c>
      <c r="B63" s="63" t="s">
        <v>33</v>
      </c>
      <c r="C63" s="64">
        <v>41656</v>
      </c>
      <c r="D63" s="69">
        <v>0</v>
      </c>
      <c r="E63" s="69">
        <v>0</v>
      </c>
      <c r="F63" s="69">
        <v>0</v>
      </c>
      <c r="G63" s="69">
        <v>0</v>
      </c>
      <c r="H63" s="69">
        <v>10</v>
      </c>
      <c r="I63" s="69">
        <v>0</v>
      </c>
      <c r="J63" s="69">
        <v>0</v>
      </c>
      <c r="K63" s="69">
        <v>0</v>
      </c>
      <c r="L63" s="65">
        <v>0</v>
      </c>
      <c r="M63" s="65">
        <v>0</v>
      </c>
      <c r="N63" s="69"/>
      <c r="O63" s="65">
        <v>0</v>
      </c>
      <c r="P63" s="61"/>
      <c r="Q63" s="61"/>
      <c r="R63" s="60">
        <f t="shared" si="1"/>
        <v>10</v>
      </c>
      <c r="S63" s="77"/>
    </row>
    <row r="64" spans="1:19" s="66" customFormat="1">
      <c r="A64" s="70">
        <v>57</v>
      </c>
      <c r="B64" s="67" t="s">
        <v>371</v>
      </c>
      <c r="C64" s="64">
        <v>41563</v>
      </c>
      <c r="D64" s="69">
        <v>0</v>
      </c>
      <c r="E64" s="69">
        <v>0</v>
      </c>
      <c r="F64" s="69">
        <v>0</v>
      </c>
      <c r="G64" s="69">
        <v>0</v>
      </c>
      <c r="H64" s="69">
        <v>10</v>
      </c>
      <c r="I64" s="69">
        <v>0</v>
      </c>
      <c r="J64" s="69">
        <v>0</v>
      </c>
      <c r="K64" s="69">
        <v>0</v>
      </c>
      <c r="L64" s="65">
        <v>0</v>
      </c>
      <c r="M64" s="65">
        <v>0</v>
      </c>
      <c r="N64" s="69"/>
      <c r="O64" s="65">
        <v>0</v>
      </c>
      <c r="P64" s="61"/>
      <c r="Q64" s="61"/>
      <c r="R64" s="60">
        <f t="shared" si="1"/>
        <v>10</v>
      </c>
      <c r="S64" s="77"/>
    </row>
    <row r="65" spans="1:19" s="66" customFormat="1">
      <c r="A65" s="70">
        <v>57</v>
      </c>
      <c r="B65" s="63" t="s">
        <v>480</v>
      </c>
      <c r="C65" s="64">
        <v>41743</v>
      </c>
      <c r="D65" s="69">
        <v>0</v>
      </c>
      <c r="E65" s="69">
        <v>0</v>
      </c>
      <c r="F65" s="69">
        <v>0</v>
      </c>
      <c r="G65" s="69">
        <v>0</v>
      </c>
      <c r="H65" s="65">
        <v>0</v>
      </c>
      <c r="I65" s="69">
        <v>0</v>
      </c>
      <c r="J65" s="65"/>
      <c r="K65" s="69">
        <v>0</v>
      </c>
      <c r="L65" s="65">
        <v>0</v>
      </c>
      <c r="M65" s="65">
        <v>10</v>
      </c>
      <c r="N65" s="65"/>
      <c r="O65" s="65">
        <v>0</v>
      </c>
      <c r="P65" s="61"/>
      <c r="Q65" s="61"/>
      <c r="R65" s="60">
        <f t="shared" si="1"/>
        <v>10</v>
      </c>
      <c r="S65" s="77"/>
    </row>
    <row r="66" spans="1:19" s="66" customFormat="1">
      <c r="A66" s="70">
        <v>60</v>
      </c>
      <c r="B66" s="63" t="s">
        <v>481</v>
      </c>
      <c r="C66" s="64">
        <v>40959</v>
      </c>
      <c r="D66" s="69">
        <v>0</v>
      </c>
      <c r="E66" s="69">
        <v>0</v>
      </c>
      <c r="F66" s="69">
        <v>0</v>
      </c>
      <c r="G66" s="69">
        <v>0</v>
      </c>
      <c r="H66" s="65">
        <v>0</v>
      </c>
      <c r="I66" s="69">
        <v>0</v>
      </c>
      <c r="J66" s="65"/>
      <c r="K66" s="69">
        <v>0</v>
      </c>
      <c r="L66" s="65">
        <v>0</v>
      </c>
      <c r="M66" s="65">
        <v>5</v>
      </c>
      <c r="N66" s="65"/>
      <c r="O66" s="65">
        <v>0</v>
      </c>
      <c r="P66" s="61"/>
      <c r="Q66" s="61"/>
      <c r="R66" s="60">
        <f t="shared" si="1"/>
        <v>5</v>
      </c>
      <c r="S66" s="77"/>
    </row>
    <row r="67" spans="1:19" s="66" customFormat="1">
      <c r="A67" s="70">
        <v>61</v>
      </c>
      <c r="B67" s="63" t="s">
        <v>482</v>
      </c>
      <c r="C67" s="79">
        <v>41227</v>
      </c>
      <c r="D67" s="69">
        <v>0</v>
      </c>
      <c r="E67" s="69">
        <v>0</v>
      </c>
      <c r="F67" s="69">
        <v>0</v>
      </c>
      <c r="G67" s="69">
        <v>0</v>
      </c>
      <c r="H67" s="65">
        <v>0</v>
      </c>
      <c r="I67" s="69">
        <v>0</v>
      </c>
      <c r="J67" s="65"/>
      <c r="K67" s="69">
        <v>0</v>
      </c>
      <c r="L67" s="65">
        <v>0</v>
      </c>
      <c r="M67" s="65">
        <v>2.5</v>
      </c>
      <c r="N67" s="65"/>
      <c r="O67" s="65">
        <v>0</v>
      </c>
      <c r="P67" s="61"/>
      <c r="Q67" s="61"/>
      <c r="R67" s="60">
        <f t="shared" si="1"/>
        <v>2.5</v>
      </c>
      <c r="S67" s="77"/>
    </row>
    <row r="68" spans="1:19">
      <c r="B68" s="18"/>
      <c r="D68" s="19"/>
      <c r="E68" s="19"/>
      <c r="F68" s="19"/>
      <c r="G68" s="19"/>
      <c r="H68" s="19"/>
      <c r="I68" s="19"/>
      <c r="J68" s="19"/>
      <c r="K68" s="19"/>
      <c r="P68" s="74"/>
      <c r="Q68" s="74"/>
    </row>
    <row r="69" spans="1:19">
      <c r="B69" s="18"/>
      <c r="D69" s="19"/>
      <c r="E69" s="19"/>
      <c r="F69" s="19"/>
      <c r="G69" s="19"/>
      <c r="H69" s="19"/>
      <c r="I69" s="19"/>
      <c r="J69" s="19"/>
      <c r="K69" s="19"/>
      <c r="P69" s="74"/>
      <c r="Q69" s="74"/>
    </row>
    <row r="70" spans="1:19">
      <c r="B70" s="18"/>
      <c r="D70" s="19"/>
      <c r="E70" s="19"/>
      <c r="F70" s="19"/>
      <c r="G70" s="19"/>
      <c r="H70" s="19"/>
      <c r="I70" s="19"/>
      <c r="J70" s="19"/>
      <c r="K70" s="19"/>
      <c r="P70" s="74"/>
      <c r="Q70" s="74"/>
    </row>
    <row r="71" spans="1:19">
      <c r="B71" s="18"/>
      <c r="D71" s="19"/>
      <c r="E71" s="19"/>
      <c r="F71" s="19"/>
      <c r="G71" s="19"/>
      <c r="H71" s="19"/>
      <c r="I71" s="19"/>
      <c r="J71" s="19"/>
      <c r="K71" s="19"/>
      <c r="P71" s="74"/>
      <c r="Q71" s="74"/>
    </row>
    <row r="72" spans="1:19">
      <c r="B72" s="18"/>
      <c r="D72" s="19"/>
      <c r="E72" s="19"/>
      <c r="F72" s="19"/>
      <c r="G72" s="19"/>
      <c r="H72" s="19"/>
      <c r="I72" s="19"/>
      <c r="J72" s="19"/>
      <c r="K72" s="19"/>
      <c r="P72" s="74"/>
      <c r="Q72" s="74"/>
    </row>
    <row r="73" spans="1:19">
      <c r="B73" s="18"/>
      <c r="D73" s="19"/>
      <c r="E73" s="19"/>
      <c r="F73" s="19"/>
      <c r="G73" s="19"/>
      <c r="H73" s="19"/>
      <c r="I73" s="19"/>
      <c r="J73" s="19"/>
      <c r="K73" s="19"/>
      <c r="P73" s="74"/>
      <c r="Q73" s="74"/>
    </row>
    <row r="74" spans="1:19">
      <c r="B74" s="18"/>
      <c r="D74" s="19"/>
      <c r="E74" s="19"/>
      <c r="F74" s="19"/>
      <c r="G74" s="19"/>
      <c r="H74" s="19"/>
      <c r="I74" s="19"/>
      <c r="J74" s="19"/>
      <c r="K74" s="19"/>
      <c r="P74" s="74"/>
      <c r="Q74" s="74"/>
    </row>
    <row r="75" spans="1:19">
      <c r="B75" s="18"/>
      <c r="D75" s="19"/>
      <c r="E75" s="19"/>
      <c r="F75" s="19"/>
      <c r="G75" s="19"/>
      <c r="H75" s="19"/>
      <c r="I75" s="19"/>
      <c r="J75" s="19"/>
      <c r="K75" s="19"/>
    </row>
    <row r="76" spans="1:19">
      <c r="B76" s="18"/>
      <c r="D76" s="19"/>
      <c r="E76" s="19"/>
      <c r="F76" s="19"/>
      <c r="G76" s="19"/>
      <c r="H76" s="19"/>
      <c r="I76" s="19"/>
      <c r="J76" s="19"/>
      <c r="K76" s="19"/>
    </row>
    <row r="77" spans="1:19">
      <c r="B77" s="18"/>
      <c r="D77" s="19"/>
      <c r="E77" s="19"/>
      <c r="F77" s="19"/>
      <c r="G77" s="19"/>
      <c r="H77" s="19"/>
      <c r="I77" s="19"/>
      <c r="J77" s="19"/>
      <c r="K77" s="19"/>
    </row>
    <row r="78" spans="1:19">
      <c r="B78" s="18"/>
      <c r="D78" s="19"/>
      <c r="E78" s="19"/>
      <c r="F78" s="19"/>
      <c r="G78" s="19"/>
      <c r="H78" s="19"/>
      <c r="I78" s="19"/>
      <c r="J78" s="19"/>
      <c r="K78" s="19"/>
    </row>
    <row r="79" spans="1:19">
      <c r="B79" s="18"/>
      <c r="D79" s="19"/>
      <c r="E79" s="19"/>
      <c r="F79" s="19"/>
      <c r="G79" s="19"/>
      <c r="H79" s="19"/>
      <c r="I79" s="19"/>
      <c r="J79" s="19"/>
      <c r="K79" s="19"/>
    </row>
    <row r="80" spans="1:19">
      <c r="B80" s="18"/>
      <c r="D80" s="19"/>
      <c r="E80" s="19"/>
      <c r="F80" s="19"/>
      <c r="G80" s="19"/>
      <c r="H80" s="19"/>
      <c r="I80" s="19"/>
      <c r="J80" s="19"/>
      <c r="K80" s="19"/>
    </row>
    <row r="81" spans="2:11">
      <c r="B81" s="18"/>
      <c r="D81" s="19"/>
      <c r="E81" s="19"/>
      <c r="F81" s="19"/>
      <c r="G81" s="19"/>
      <c r="H81" s="19"/>
      <c r="I81" s="19"/>
      <c r="J81" s="19"/>
      <c r="K81" s="19"/>
    </row>
    <row r="82" spans="2:11">
      <c r="B82" s="18"/>
      <c r="D82" s="19"/>
      <c r="E82" s="19"/>
      <c r="F82" s="19"/>
      <c r="G82" s="19"/>
      <c r="H82" s="19"/>
      <c r="I82" s="19"/>
      <c r="J82" s="19"/>
      <c r="K82" s="19"/>
    </row>
    <row r="83" spans="2:11">
      <c r="B83" s="18"/>
      <c r="D83" s="19"/>
      <c r="E83" s="19"/>
      <c r="F83" s="19"/>
      <c r="G83" s="19"/>
      <c r="H83" s="19"/>
      <c r="I83" s="19"/>
      <c r="J83" s="19"/>
      <c r="K83" s="19"/>
    </row>
    <row r="84" spans="2:11">
      <c r="B84" s="18"/>
      <c r="D84" s="19"/>
      <c r="E84" s="19"/>
      <c r="F84" s="19"/>
      <c r="G84" s="19"/>
      <c r="H84" s="19"/>
      <c r="I84" s="19"/>
      <c r="J84" s="19"/>
      <c r="K84" s="19"/>
    </row>
    <row r="85" spans="2:11">
      <c r="B85" s="18"/>
      <c r="D85" s="19"/>
      <c r="E85" s="19"/>
      <c r="F85" s="19"/>
      <c r="G85" s="19"/>
      <c r="H85" s="19"/>
      <c r="I85" s="19"/>
      <c r="J85" s="19"/>
      <c r="K85" s="19"/>
    </row>
    <row r="86" spans="2:11">
      <c r="B86" s="18"/>
      <c r="D86" s="19"/>
      <c r="E86" s="19"/>
      <c r="F86" s="19"/>
      <c r="G86" s="19"/>
      <c r="H86" s="19"/>
      <c r="I86" s="19"/>
      <c r="J86" s="19"/>
      <c r="K86" s="19"/>
    </row>
    <row r="87" spans="2:11">
      <c r="B87" s="18"/>
      <c r="D87" s="19"/>
      <c r="E87" s="19"/>
      <c r="F87" s="19"/>
      <c r="G87" s="19"/>
      <c r="H87" s="19"/>
      <c r="I87" s="19"/>
      <c r="J87" s="19"/>
      <c r="K87" s="19"/>
    </row>
    <row r="88" spans="2:11">
      <c r="B88" s="18"/>
      <c r="D88" s="19"/>
      <c r="E88" s="19"/>
      <c r="F88" s="19"/>
      <c r="G88" s="19"/>
      <c r="H88" s="19"/>
      <c r="I88" s="19"/>
      <c r="J88" s="19"/>
      <c r="K88" s="19"/>
    </row>
    <row r="89" spans="2:11">
      <c r="B89" s="18"/>
      <c r="D89" s="19"/>
      <c r="E89" s="19"/>
      <c r="F89" s="19"/>
      <c r="G89" s="19"/>
      <c r="H89" s="19"/>
      <c r="I89" s="19"/>
      <c r="J89" s="19"/>
      <c r="K89" s="19"/>
    </row>
    <row r="90" spans="2:11">
      <c r="B90" s="18"/>
      <c r="D90" s="19"/>
      <c r="E90" s="19"/>
      <c r="F90" s="19"/>
      <c r="G90" s="19"/>
      <c r="H90" s="19"/>
      <c r="I90" s="19"/>
      <c r="J90" s="19"/>
      <c r="K90" s="19"/>
    </row>
    <row r="91" spans="2:11">
      <c r="B91" s="18"/>
      <c r="D91" s="19"/>
      <c r="E91" s="19"/>
      <c r="F91" s="19"/>
      <c r="G91" s="19"/>
      <c r="H91" s="19"/>
      <c r="I91" s="19"/>
      <c r="J91" s="19"/>
      <c r="K91" s="19"/>
    </row>
    <row r="92" spans="2:11">
      <c r="B92" s="18"/>
      <c r="D92" s="19"/>
      <c r="E92" s="19"/>
      <c r="F92" s="19"/>
      <c r="G92" s="19"/>
      <c r="H92" s="19"/>
      <c r="I92" s="19"/>
      <c r="J92" s="19"/>
      <c r="K92" s="19"/>
    </row>
    <row r="93" spans="2:11">
      <c r="B93" s="18"/>
      <c r="D93" s="19"/>
      <c r="E93" s="19"/>
      <c r="F93" s="19"/>
      <c r="G93" s="19"/>
      <c r="H93" s="19"/>
      <c r="I93" s="19"/>
      <c r="J93" s="19"/>
      <c r="K93" s="19"/>
    </row>
    <row r="94" spans="2:11">
      <c r="B94" s="18"/>
      <c r="D94" s="19"/>
      <c r="E94" s="19"/>
      <c r="F94" s="19"/>
      <c r="G94" s="19"/>
      <c r="H94" s="19"/>
      <c r="I94" s="19"/>
      <c r="J94" s="19"/>
      <c r="K94" s="19"/>
    </row>
    <row r="95" spans="2:11">
      <c r="B95" s="18"/>
      <c r="D95" s="19"/>
      <c r="E95" s="19"/>
      <c r="F95" s="19"/>
      <c r="G95" s="19"/>
      <c r="H95" s="19"/>
      <c r="I95" s="19"/>
      <c r="J95" s="19"/>
      <c r="K95" s="19"/>
    </row>
    <row r="96" spans="2:11">
      <c r="B96" s="18"/>
      <c r="D96" s="19"/>
      <c r="E96" s="19"/>
      <c r="F96" s="19"/>
      <c r="G96" s="19"/>
      <c r="H96" s="19"/>
      <c r="I96" s="19"/>
      <c r="J96" s="19"/>
      <c r="K96" s="19"/>
    </row>
    <row r="97" spans="2:11">
      <c r="B97" s="18"/>
      <c r="D97" s="19"/>
      <c r="E97" s="19"/>
      <c r="F97" s="19"/>
      <c r="G97" s="19"/>
      <c r="H97" s="19"/>
      <c r="I97" s="19"/>
      <c r="J97" s="19"/>
      <c r="K97" s="19"/>
    </row>
    <row r="98" spans="2:11">
      <c r="B98" s="18"/>
      <c r="D98" s="19"/>
      <c r="E98" s="19"/>
      <c r="F98" s="19"/>
      <c r="G98" s="19"/>
      <c r="H98" s="19"/>
      <c r="I98" s="19"/>
      <c r="J98" s="19"/>
      <c r="K98" s="19"/>
    </row>
    <row r="99" spans="2:11">
      <c r="B99" s="18"/>
      <c r="D99" s="19"/>
      <c r="E99" s="19"/>
      <c r="F99" s="19"/>
      <c r="G99" s="19"/>
      <c r="H99" s="19"/>
      <c r="I99" s="19"/>
      <c r="J99" s="19"/>
      <c r="K99" s="19"/>
    </row>
    <row r="100" spans="2:11">
      <c r="B100" s="18"/>
      <c r="D100" s="19"/>
      <c r="E100" s="19"/>
      <c r="F100" s="19"/>
      <c r="G100" s="19"/>
      <c r="H100" s="19"/>
      <c r="I100" s="19"/>
      <c r="J100" s="19"/>
      <c r="K100" s="19"/>
    </row>
    <row r="101" spans="2:11">
      <c r="B101" s="18"/>
      <c r="D101" s="19"/>
      <c r="E101" s="19"/>
      <c r="F101" s="19"/>
      <c r="G101" s="19"/>
      <c r="H101" s="19"/>
      <c r="I101" s="19"/>
      <c r="J101" s="19"/>
      <c r="K101" s="19"/>
    </row>
    <row r="102" spans="2:11">
      <c r="B102" s="18"/>
      <c r="D102" s="19"/>
      <c r="E102" s="19"/>
      <c r="F102" s="19"/>
      <c r="G102" s="19"/>
      <c r="H102" s="19"/>
      <c r="I102" s="19"/>
      <c r="J102" s="19"/>
      <c r="K102" s="19"/>
    </row>
    <row r="103" spans="2:11">
      <c r="B103" s="18"/>
      <c r="D103" s="19"/>
      <c r="E103" s="19"/>
      <c r="F103" s="19"/>
      <c r="G103" s="19"/>
      <c r="H103" s="19"/>
      <c r="I103" s="19"/>
      <c r="J103" s="19"/>
      <c r="K103" s="19"/>
    </row>
    <row r="104" spans="2:11">
      <c r="B104" s="18"/>
      <c r="D104" s="19"/>
      <c r="E104" s="19"/>
      <c r="F104" s="19"/>
      <c r="G104" s="19"/>
      <c r="H104" s="19"/>
      <c r="I104" s="19"/>
      <c r="J104" s="19"/>
      <c r="K104" s="19"/>
    </row>
    <row r="105" spans="2:11">
      <c r="B105" s="18"/>
      <c r="D105" s="19"/>
      <c r="E105" s="19"/>
      <c r="F105" s="19"/>
      <c r="G105" s="19"/>
      <c r="H105" s="19"/>
      <c r="I105" s="19"/>
      <c r="J105" s="19"/>
      <c r="K105" s="19"/>
    </row>
    <row r="106" spans="2:11">
      <c r="B106" s="18"/>
      <c r="D106" s="19"/>
      <c r="E106" s="19"/>
      <c r="F106" s="19"/>
      <c r="G106" s="19"/>
      <c r="H106" s="19"/>
      <c r="I106" s="19"/>
      <c r="J106" s="19"/>
      <c r="K106" s="19"/>
    </row>
    <row r="107" spans="2:11">
      <c r="B107" s="18"/>
      <c r="D107" s="19"/>
      <c r="E107" s="19"/>
      <c r="F107" s="19"/>
      <c r="G107" s="19"/>
      <c r="H107" s="19"/>
      <c r="I107" s="19"/>
      <c r="J107" s="19"/>
      <c r="K107" s="19"/>
    </row>
    <row r="108" spans="2:11">
      <c r="B108" s="18"/>
      <c r="D108" s="19"/>
      <c r="E108" s="19"/>
      <c r="F108" s="19"/>
      <c r="G108" s="19"/>
      <c r="H108" s="19"/>
      <c r="I108" s="19"/>
      <c r="J108" s="19"/>
      <c r="K108" s="19"/>
    </row>
    <row r="109" spans="2:11">
      <c r="B109" s="18"/>
      <c r="D109" s="19"/>
      <c r="E109" s="19"/>
      <c r="F109" s="19"/>
      <c r="G109" s="19"/>
      <c r="H109" s="19"/>
      <c r="I109" s="19"/>
      <c r="J109" s="19"/>
      <c r="K109" s="19"/>
    </row>
    <row r="110" spans="2:11">
      <c r="B110" s="18"/>
      <c r="D110" s="19"/>
      <c r="E110" s="19"/>
      <c r="F110" s="19"/>
      <c r="G110" s="19"/>
      <c r="H110" s="19"/>
      <c r="I110" s="19"/>
      <c r="J110" s="19"/>
      <c r="K110" s="19"/>
    </row>
    <row r="111" spans="2:11">
      <c r="B111" s="18"/>
      <c r="D111" s="19"/>
      <c r="E111" s="19"/>
      <c r="F111" s="19"/>
      <c r="G111" s="19"/>
      <c r="H111" s="19"/>
      <c r="I111" s="19"/>
      <c r="J111" s="19"/>
      <c r="K111" s="19"/>
    </row>
    <row r="112" spans="2:11">
      <c r="B112" s="18"/>
      <c r="D112" s="19"/>
      <c r="E112" s="19"/>
      <c r="F112" s="19"/>
      <c r="G112" s="19"/>
      <c r="H112" s="19"/>
      <c r="I112" s="19"/>
      <c r="J112" s="19"/>
      <c r="K112" s="19"/>
    </row>
    <row r="113" spans="2:11">
      <c r="B113" s="18"/>
      <c r="D113" s="19"/>
      <c r="E113" s="19"/>
      <c r="F113" s="19"/>
      <c r="G113" s="19"/>
      <c r="H113" s="19"/>
      <c r="I113" s="19"/>
      <c r="J113" s="19"/>
      <c r="K113" s="19"/>
    </row>
    <row r="114" spans="2:11">
      <c r="B114" s="18"/>
      <c r="D114" s="19"/>
      <c r="E114" s="19"/>
      <c r="F114" s="19"/>
      <c r="G114" s="19"/>
      <c r="H114" s="19"/>
      <c r="I114" s="19"/>
      <c r="J114" s="19"/>
      <c r="K114" s="19"/>
    </row>
    <row r="115" spans="2:11">
      <c r="B115" s="18"/>
      <c r="D115" s="19"/>
      <c r="E115" s="19"/>
      <c r="F115" s="19"/>
      <c r="G115" s="19"/>
      <c r="H115" s="19"/>
      <c r="I115" s="19"/>
      <c r="J115" s="19"/>
      <c r="K115" s="19"/>
    </row>
    <row r="116" spans="2:11">
      <c r="B116" s="18"/>
      <c r="D116" s="19"/>
      <c r="E116" s="19"/>
      <c r="F116" s="19"/>
      <c r="G116" s="19"/>
      <c r="H116" s="19"/>
      <c r="I116" s="19"/>
      <c r="J116" s="19"/>
      <c r="K116" s="19"/>
    </row>
    <row r="117" spans="2:11">
      <c r="B117" s="18"/>
      <c r="D117" s="19"/>
      <c r="E117" s="19"/>
      <c r="F117" s="19"/>
      <c r="G117" s="19"/>
      <c r="H117" s="19"/>
      <c r="I117" s="19"/>
      <c r="J117" s="19"/>
      <c r="K117" s="19"/>
    </row>
    <row r="118" spans="2:11">
      <c r="B118" s="18"/>
      <c r="D118" s="19"/>
      <c r="E118" s="19"/>
      <c r="F118" s="19"/>
      <c r="G118" s="19"/>
      <c r="H118" s="19"/>
      <c r="I118" s="19"/>
      <c r="J118" s="19"/>
      <c r="K118" s="19"/>
    </row>
    <row r="119" spans="2:11">
      <c r="B119" s="18"/>
    </row>
    <row r="120" spans="2:11">
      <c r="B120" s="18"/>
    </row>
    <row r="121" spans="2:11">
      <c r="B121" s="18"/>
    </row>
    <row r="122" spans="2:11">
      <c r="B122" s="18"/>
    </row>
    <row r="123" spans="2:11">
      <c r="B123" s="18"/>
    </row>
    <row r="124" spans="2:11">
      <c r="B124" s="18"/>
    </row>
    <row r="125" spans="2:11">
      <c r="B125" s="18"/>
    </row>
    <row r="126" spans="2:11">
      <c r="B126" s="18"/>
    </row>
    <row r="127" spans="2:11">
      <c r="B127" s="18"/>
    </row>
    <row r="128" spans="2:11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</sheetData>
  <autoFilter ref="A6:R53" xr:uid="{00000000-0009-0000-0000-000001000000}">
    <sortState xmlns:xlrd2="http://schemas.microsoft.com/office/spreadsheetml/2017/richdata2" ref="A7:R67">
      <sortCondition descending="1" ref="R6:R53"/>
    </sortState>
  </autoFilter>
  <sortState xmlns:xlrd2="http://schemas.microsoft.com/office/spreadsheetml/2017/richdata2" ref="B8:R56">
    <sortCondition descending="1" ref="R8:R56"/>
  </sortState>
  <mergeCells count="9">
    <mergeCell ref="A1:R1"/>
    <mergeCell ref="A2:R2"/>
    <mergeCell ref="A3:R3"/>
    <mergeCell ref="A4:R4"/>
    <mergeCell ref="A5:C5"/>
    <mergeCell ref="D5:E5"/>
    <mergeCell ref="F5:G5"/>
    <mergeCell ref="H5:I5"/>
    <mergeCell ref="M5:N5"/>
  </mergeCells>
  <conditionalFormatting sqref="B1:B1048576">
    <cfRule type="duplicateValues" dxfId="7" priority="1"/>
  </conditionalFormatting>
  <printOptions horizontalCentered="1" verticalCentered="1"/>
  <pageMargins left="0" right="0" top="0.39370078740157483" bottom="0.39370078740157483" header="0" footer="0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L311"/>
  <sheetViews>
    <sheetView zoomScale="66" zoomScaleNormal="85" zoomScaleSheetLayoutView="56" workbookViewId="0">
      <pane xSplit="3" ySplit="5" topLeftCell="D6" activePane="bottomRight" state="frozen"/>
      <selection activeCell="B6" sqref="B6"/>
      <selection pane="topRight" activeCell="B6" sqref="B6"/>
      <selection pane="bottomLeft" activeCell="B6" sqref="B6"/>
      <selection pane="bottomRight" activeCell="B93" sqref="A7:B93"/>
    </sheetView>
  </sheetViews>
  <sheetFormatPr baseColWidth="10" defaultColWidth="11.33203125" defaultRowHeight="18"/>
  <cols>
    <col min="1" max="1" width="17.5546875" style="27" bestFit="1" customWidth="1"/>
    <col min="2" max="2" width="31.88671875" style="19" bestFit="1" customWidth="1"/>
    <col min="3" max="3" width="29.21875" style="16" bestFit="1" customWidth="1"/>
    <col min="4" max="4" width="18.5546875" style="16" hidden="1" customWidth="1"/>
    <col min="5" max="5" width="15" style="16" hidden="1" customWidth="1"/>
    <col min="6" max="6" width="18.5546875" style="16" hidden="1" customWidth="1"/>
    <col min="7" max="7" width="15" style="16" hidden="1" customWidth="1"/>
    <col min="8" max="8" width="7.88671875" style="16" hidden="1" customWidth="1"/>
    <col min="9" max="9" width="18.5546875" style="16" hidden="1" customWidth="1"/>
    <col min="10" max="10" width="15" style="16" hidden="1" customWidth="1"/>
    <col min="11" max="11" width="7.88671875" style="16" hidden="1" customWidth="1"/>
    <col min="12" max="12" width="23.21875" style="16" hidden="1" customWidth="1"/>
    <col min="13" max="13" width="7.88671875" style="16" hidden="1" customWidth="1"/>
    <col min="14" max="14" width="22.33203125" style="16" hidden="1" customWidth="1"/>
    <col min="15" max="15" width="25" style="20" hidden="1" customWidth="1"/>
    <col min="16" max="16" width="45.21875" style="20" hidden="1" customWidth="1"/>
    <col min="17" max="17" width="26.21875" style="20" hidden="1" customWidth="1"/>
    <col min="18" max="18" width="18.5546875" style="20" hidden="1" customWidth="1"/>
    <col min="19" max="19" width="15" style="20" hidden="1" customWidth="1"/>
    <col min="20" max="20" width="43.88671875" style="20" hidden="1" customWidth="1"/>
    <col min="21" max="21" width="18.5546875" style="20" hidden="1" customWidth="1"/>
    <col min="22" max="22" width="13.33203125" style="20" hidden="1" customWidth="1"/>
    <col min="23" max="23" width="37.44140625" style="20" hidden="1" customWidth="1"/>
    <col min="24" max="24" width="41" style="20" hidden="1" customWidth="1"/>
    <col min="25" max="25" width="18.5546875" style="20" hidden="1" customWidth="1"/>
    <col min="26" max="26" width="15" style="20" hidden="1" customWidth="1"/>
    <col min="27" max="27" width="52.44140625" style="20" hidden="1" customWidth="1"/>
    <col min="28" max="28" width="18.5546875" style="20" hidden="1" customWidth="1"/>
    <col min="29" max="29" width="15" style="20" hidden="1" customWidth="1"/>
    <col min="30" max="30" width="18.5546875" style="20" hidden="1" customWidth="1"/>
    <col min="31" max="31" width="15" style="20" hidden="1" customWidth="1"/>
    <col min="32" max="32" width="18.5546875" style="20" hidden="1" customWidth="1"/>
    <col min="33" max="33" width="15" style="20" hidden="1" customWidth="1"/>
    <col min="34" max="34" width="32.88671875" style="20" hidden="1" customWidth="1"/>
    <col min="35" max="35" width="18.5546875" style="20" hidden="1" customWidth="1"/>
    <col min="36" max="36" width="15" style="20" hidden="1" customWidth="1"/>
    <col min="37" max="37" width="35.88671875" style="20" hidden="1" customWidth="1"/>
    <col min="38" max="38" width="15.6640625" style="20" bestFit="1" customWidth="1"/>
    <col min="39" max="16384" width="11.33203125" style="16"/>
  </cols>
  <sheetData>
    <row r="1" spans="1:38" s="33" customFormat="1" ht="25.8">
      <c r="A1" s="104" t="s">
        <v>182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6"/>
    </row>
    <row r="2" spans="1:38" s="33" customFormat="1" ht="25.8">
      <c r="A2" s="107" t="s">
        <v>183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9"/>
    </row>
    <row r="3" spans="1:38" s="33" customFormat="1" ht="25.8">
      <c r="A3" s="110">
        <f ca="1">TODAY()</f>
        <v>45686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/>
    </row>
    <row r="4" spans="1:38" s="33" customFormat="1" ht="26.4" thickBot="1">
      <c r="A4" s="113" t="s">
        <v>191</v>
      </c>
      <c r="B4" s="114"/>
      <c r="C4" s="114"/>
      <c r="D4" s="114"/>
      <c r="E4" s="114"/>
      <c r="F4" s="114"/>
      <c r="G4" s="114"/>
      <c r="H4" s="114"/>
      <c r="I4" s="114"/>
      <c r="J4" s="114"/>
      <c r="K4" s="122"/>
      <c r="L4" s="114"/>
      <c r="M4" s="114"/>
      <c r="N4" s="114"/>
      <c r="O4" s="114"/>
      <c r="P4" s="114"/>
      <c r="Q4" s="114"/>
      <c r="R4" s="114"/>
      <c r="S4" s="114"/>
      <c r="T4" s="114"/>
      <c r="U4" s="122"/>
      <c r="V4" s="122"/>
      <c r="W4" s="122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5"/>
    </row>
    <row r="5" spans="1:38" s="7" customFormat="1" ht="36.6" thickBot="1">
      <c r="A5" s="116" t="s">
        <v>180</v>
      </c>
      <c r="B5" s="117"/>
      <c r="C5" s="118"/>
      <c r="D5" s="102" t="s">
        <v>5</v>
      </c>
      <c r="E5" s="103"/>
      <c r="F5" s="102" t="s">
        <v>6</v>
      </c>
      <c r="G5" s="103"/>
      <c r="H5" s="40"/>
      <c r="I5" s="102" t="s">
        <v>20</v>
      </c>
      <c r="J5" s="125"/>
      <c r="K5" s="41"/>
      <c r="L5" s="4" t="s">
        <v>8</v>
      </c>
      <c r="M5" s="42"/>
      <c r="N5" s="3" t="s">
        <v>9</v>
      </c>
      <c r="O5" s="3" t="s">
        <v>10</v>
      </c>
      <c r="P5" s="3" t="s">
        <v>11</v>
      </c>
      <c r="Q5" s="3" t="s">
        <v>495</v>
      </c>
      <c r="R5" s="126" t="s">
        <v>265</v>
      </c>
      <c r="S5" s="127"/>
      <c r="T5" s="28" t="s">
        <v>336</v>
      </c>
      <c r="U5" s="128" t="s">
        <v>465</v>
      </c>
      <c r="V5" s="129"/>
      <c r="W5" s="54" t="s">
        <v>353</v>
      </c>
      <c r="X5" s="28" t="s">
        <v>395</v>
      </c>
      <c r="Y5" s="126" t="s">
        <v>464</v>
      </c>
      <c r="Z5" s="127"/>
      <c r="AA5" s="28" t="s">
        <v>438</v>
      </c>
      <c r="AB5" s="123" t="s">
        <v>440</v>
      </c>
      <c r="AC5" s="124"/>
      <c r="AD5" s="123" t="s">
        <v>442</v>
      </c>
      <c r="AE5" s="124"/>
      <c r="AF5" s="123" t="s">
        <v>493</v>
      </c>
      <c r="AG5" s="124"/>
      <c r="AH5" s="55" t="s">
        <v>517</v>
      </c>
      <c r="AI5" s="130" t="s">
        <v>520</v>
      </c>
      <c r="AJ5" s="131"/>
      <c r="AK5" s="89" t="s">
        <v>526</v>
      </c>
      <c r="AL5" s="29" t="s">
        <v>4</v>
      </c>
    </row>
    <row r="6" spans="1:38" s="7" customFormat="1" ht="18.600000000000001" thickBot="1">
      <c r="A6" s="37" t="s">
        <v>181</v>
      </c>
      <c r="B6" s="38" t="s">
        <v>1</v>
      </c>
      <c r="C6" s="39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335</v>
      </c>
      <c r="I6" s="11" t="s">
        <v>2</v>
      </c>
      <c r="J6" s="11" t="s">
        <v>3</v>
      </c>
      <c r="K6" s="11" t="s">
        <v>335</v>
      </c>
      <c r="L6" s="11" t="s">
        <v>2</v>
      </c>
      <c r="M6" s="11" t="s">
        <v>335</v>
      </c>
      <c r="N6" s="11" t="s">
        <v>2</v>
      </c>
      <c r="O6" s="11" t="s">
        <v>2</v>
      </c>
      <c r="P6" s="11" t="s">
        <v>2</v>
      </c>
      <c r="Q6" s="11" t="s">
        <v>3</v>
      </c>
      <c r="R6" s="90" t="s">
        <v>2</v>
      </c>
      <c r="S6" s="90" t="s">
        <v>3</v>
      </c>
      <c r="T6" s="90" t="s">
        <v>2</v>
      </c>
      <c r="U6" s="91" t="s">
        <v>2</v>
      </c>
      <c r="V6" s="91" t="s">
        <v>466</v>
      </c>
      <c r="W6" s="92" t="s">
        <v>2</v>
      </c>
      <c r="X6" s="90" t="s">
        <v>3</v>
      </c>
      <c r="Y6" s="90" t="s">
        <v>2</v>
      </c>
      <c r="Z6" s="90" t="s">
        <v>3</v>
      </c>
      <c r="AA6" s="90" t="s">
        <v>2</v>
      </c>
      <c r="AB6" s="90" t="s">
        <v>2</v>
      </c>
      <c r="AC6" s="90" t="s">
        <v>3</v>
      </c>
      <c r="AD6" s="90" t="s">
        <v>2</v>
      </c>
      <c r="AE6" s="90" t="s">
        <v>3</v>
      </c>
      <c r="AF6" s="90" t="s">
        <v>2</v>
      </c>
      <c r="AG6" s="90" t="s">
        <v>3</v>
      </c>
      <c r="AH6" s="90" t="s">
        <v>3</v>
      </c>
      <c r="AI6" s="90" t="s">
        <v>2</v>
      </c>
      <c r="AJ6" s="90" t="s">
        <v>3</v>
      </c>
      <c r="AK6" s="90" t="s">
        <v>527</v>
      </c>
      <c r="AL6" s="93" t="s">
        <v>358</v>
      </c>
    </row>
    <row r="7" spans="1:38">
      <c r="A7" s="62">
        <v>1</v>
      </c>
      <c r="B7" s="58" t="s">
        <v>41</v>
      </c>
      <c r="C7" s="59">
        <v>40353</v>
      </c>
      <c r="D7" s="61">
        <v>250</v>
      </c>
      <c r="E7" s="61">
        <v>30</v>
      </c>
      <c r="F7" s="60">
        <v>120</v>
      </c>
      <c r="G7" s="60">
        <v>45</v>
      </c>
      <c r="H7" s="60"/>
      <c r="I7" s="60">
        <v>250</v>
      </c>
      <c r="J7" s="60">
        <v>62.5</v>
      </c>
      <c r="K7" s="60"/>
      <c r="L7" s="60">
        <v>0</v>
      </c>
      <c r="M7" s="60"/>
      <c r="N7" s="60">
        <v>250</v>
      </c>
      <c r="O7" s="60">
        <v>250</v>
      </c>
      <c r="P7" s="60">
        <v>375</v>
      </c>
      <c r="Q7" s="60">
        <v>45</v>
      </c>
      <c r="R7" s="60">
        <v>15</v>
      </c>
      <c r="S7" s="60">
        <v>30</v>
      </c>
      <c r="T7" s="60"/>
      <c r="U7" s="60"/>
      <c r="V7" s="60"/>
      <c r="W7" s="60">
        <v>250</v>
      </c>
      <c r="X7" s="60"/>
      <c r="Y7" s="60">
        <v>10</v>
      </c>
      <c r="Z7" s="60">
        <v>6.75</v>
      </c>
      <c r="AA7" s="60"/>
      <c r="AB7" s="60">
        <v>60</v>
      </c>
      <c r="AC7" s="60">
        <v>10</v>
      </c>
      <c r="AD7" s="60">
        <v>180</v>
      </c>
      <c r="AE7" s="60">
        <v>93.75</v>
      </c>
      <c r="AF7" s="60"/>
      <c r="AG7" s="60"/>
      <c r="AH7" s="60">
        <v>45</v>
      </c>
      <c r="AI7" s="60">
        <v>100</v>
      </c>
      <c r="AJ7" s="60">
        <v>18.75</v>
      </c>
      <c r="AK7" s="60">
        <v>80</v>
      </c>
      <c r="AL7" s="60">
        <f t="shared" ref="AL7:AL38" si="0">SUM(D7:AK7)</f>
        <v>2576.75</v>
      </c>
    </row>
    <row r="8" spans="1:38" s="66" customFormat="1">
      <c r="A8" s="70">
        <v>2</v>
      </c>
      <c r="B8" s="67" t="s">
        <v>73</v>
      </c>
      <c r="C8" s="68">
        <v>40414</v>
      </c>
      <c r="D8" s="69">
        <v>120</v>
      </c>
      <c r="E8" s="69">
        <v>62.5</v>
      </c>
      <c r="F8" s="69">
        <v>250</v>
      </c>
      <c r="G8" s="69">
        <v>12.5</v>
      </c>
      <c r="H8" s="69"/>
      <c r="I8" s="69">
        <v>180</v>
      </c>
      <c r="J8" s="69">
        <v>45</v>
      </c>
      <c r="K8" s="69"/>
      <c r="L8" s="69">
        <v>250</v>
      </c>
      <c r="M8" s="69"/>
      <c r="N8" s="69">
        <v>180</v>
      </c>
      <c r="O8" s="69">
        <v>80</v>
      </c>
      <c r="P8" s="69">
        <v>270</v>
      </c>
      <c r="Q8" s="69">
        <v>62.5</v>
      </c>
      <c r="R8" s="60">
        <v>30</v>
      </c>
      <c r="S8" s="60">
        <v>6.25</v>
      </c>
      <c r="T8" s="60"/>
      <c r="U8" s="60"/>
      <c r="V8" s="60"/>
      <c r="W8" s="60">
        <v>250</v>
      </c>
      <c r="X8" s="60"/>
      <c r="Y8" s="60"/>
      <c r="Z8" s="60"/>
      <c r="AA8" s="60"/>
      <c r="AB8" s="60">
        <v>100</v>
      </c>
      <c r="AC8" s="60">
        <v>40</v>
      </c>
      <c r="AD8" s="60">
        <v>270</v>
      </c>
      <c r="AE8" s="60">
        <v>93.75</v>
      </c>
      <c r="AF8" s="60"/>
      <c r="AG8" s="60"/>
      <c r="AH8" s="60"/>
      <c r="AI8" s="60">
        <v>36</v>
      </c>
      <c r="AJ8" s="60">
        <v>3.75</v>
      </c>
      <c r="AK8" s="60"/>
      <c r="AL8" s="60">
        <f t="shared" si="0"/>
        <v>2342.25</v>
      </c>
    </row>
    <row r="9" spans="1:38" s="66" customFormat="1">
      <c r="A9" s="62">
        <v>3</v>
      </c>
      <c r="B9" s="63" t="s">
        <v>45</v>
      </c>
      <c r="C9" s="64">
        <v>40525</v>
      </c>
      <c r="D9" s="69">
        <v>30</v>
      </c>
      <c r="E9" s="69">
        <v>45</v>
      </c>
      <c r="F9" s="65">
        <v>60</v>
      </c>
      <c r="G9" s="65">
        <v>62.5</v>
      </c>
      <c r="H9" s="65"/>
      <c r="I9" s="65">
        <v>60</v>
      </c>
      <c r="J9" s="65">
        <v>20</v>
      </c>
      <c r="K9" s="65"/>
      <c r="L9" s="65">
        <v>60</v>
      </c>
      <c r="M9" s="65"/>
      <c r="N9" s="65">
        <v>80</v>
      </c>
      <c r="O9" s="65">
        <v>120</v>
      </c>
      <c r="P9" s="65">
        <v>180</v>
      </c>
      <c r="Q9" s="65">
        <v>45</v>
      </c>
      <c r="R9" s="61"/>
      <c r="S9" s="61"/>
      <c r="T9" s="61">
        <v>50</v>
      </c>
      <c r="U9" s="61"/>
      <c r="V9" s="61"/>
      <c r="W9" s="61"/>
      <c r="X9" s="61">
        <v>30</v>
      </c>
      <c r="Y9" s="61"/>
      <c r="Z9" s="61"/>
      <c r="AA9" s="61">
        <v>80</v>
      </c>
      <c r="AB9" s="61"/>
      <c r="AC9" s="61"/>
      <c r="AD9" s="61">
        <v>105</v>
      </c>
      <c r="AE9" s="61"/>
      <c r="AF9" s="60">
        <v>180</v>
      </c>
      <c r="AG9" s="60">
        <v>45</v>
      </c>
      <c r="AH9" s="60">
        <v>45</v>
      </c>
      <c r="AI9" s="60">
        <v>20</v>
      </c>
      <c r="AJ9" s="60">
        <v>11.25</v>
      </c>
      <c r="AK9" s="60">
        <v>50</v>
      </c>
      <c r="AL9" s="60">
        <f t="shared" si="0"/>
        <v>1378.75</v>
      </c>
    </row>
    <row r="10" spans="1:38">
      <c r="A10" s="62">
        <v>4</v>
      </c>
      <c r="B10" s="67" t="s">
        <v>78</v>
      </c>
      <c r="C10" s="68">
        <v>40346</v>
      </c>
      <c r="D10" s="69">
        <v>180</v>
      </c>
      <c r="E10" s="69">
        <v>30</v>
      </c>
      <c r="F10" s="69">
        <v>70</v>
      </c>
      <c r="G10" s="65">
        <v>0</v>
      </c>
      <c r="H10" s="65"/>
      <c r="I10" s="69">
        <v>120</v>
      </c>
      <c r="J10" s="69">
        <v>62.5</v>
      </c>
      <c r="K10" s="69"/>
      <c r="L10" s="69">
        <v>0</v>
      </c>
      <c r="M10" s="69"/>
      <c r="N10" s="65">
        <v>0</v>
      </c>
      <c r="O10" s="69">
        <v>180</v>
      </c>
      <c r="P10" s="69">
        <v>90</v>
      </c>
      <c r="Q10" s="69">
        <v>0</v>
      </c>
      <c r="R10" s="60">
        <v>15</v>
      </c>
      <c r="S10" s="60">
        <v>30</v>
      </c>
      <c r="T10" s="60"/>
      <c r="U10" s="60">
        <v>15</v>
      </c>
      <c r="V10" s="60">
        <v>0</v>
      </c>
      <c r="W10" s="60">
        <v>250</v>
      </c>
      <c r="X10" s="60"/>
      <c r="Y10" s="60">
        <v>20</v>
      </c>
      <c r="Z10" s="60">
        <v>6.75</v>
      </c>
      <c r="AA10" s="60"/>
      <c r="AB10" s="61">
        <v>10</v>
      </c>
      <c r="AC10" s="61">
        <v>10</v>
      </c>
      <c r="AD10" s="61"/>
      <c r="AE10" s="61"/>
      <c r="AF10" s="60"/>
      <c r="AG10" s="60"/>
      <c r="AH10" s="60"/>
      <c r="AI10" s="60"/>
      <c r="AJ10" s="60"/>
      <c r="AK10" s="60"/>
      <c r="AL10" s="60">
        <f t="shared" si="0"/>
        <v>1089.25</v>
      </c>
    </row>
    <row r="11" spans="1:38">
      <c r="A11" s="70">
        <v>5</v>
      </c>
      <c r="B11" s="63" t="s">
        <v>48</v>
      </c>
      <c r="C11" s="64">
        <v>41154</v>
      </c>
      <c r="D11" s="69">
        <v>30</v>
      </c>
      <c r="E11" s="69">
        <v>30</v>
      </c>
      <c r="F11" s="65">
        <v>40</v>
      </c>
      <c r="G11" s="65">
        <v>30</v>
      </c>
      <c r="H11" s="65"/>
      <c r="I11" s="65">
        <v>110</v>
      </c>
      <c r="J11" s="65">
        <v>20</v>
      </c>
      <c r="K11" s="65"/>
      <c r="L11" s="65">
        <v>180</v>
      </c>
      <c r="M11" s="65"/>
      <c r="N11" s="65">
        <v>120</v>
      </c>
      <c r="O11" s="65">
        <v>40</v>
      </c>
      <c r="P11" s="65">
        <v>180</v>
      </c>
      <c r="Q11" s="65">
        <v>30</v>
      </c>
      <c r="R11" s="61">
        <v>0</v>
      </c>
      <c r="S11" s="61">
        <v>3</v>
      </c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0"/>
      <c r="AG11" s="60"/>
      <c r="AH11" s="60"/>
      <c r="AI11" s="60">
        <v>20</v>
      </c>
      <c r="AJ11" s="60">
        <v>6.75</v>
      </c>
      <c r="AK11" s="60"/>
      <c r="AL11" s="60">
        <f t="shared" si="0"/>
        <v>839.75</v>
      </c>
    </row>
    <row r="12" spans="1:38">
      <c r="A12" s="62">
        <v>6</v>
      </c>
      <c r="B12" s="63" t="s">
        <v>66</v>
      </c>
      <c r="C12" s="64">
        <v>40407</v>
      </c>
      <c r="D12" s="69">
        <v>20</v>
      </c>
      <c r="E12" s="69">
        <v>12.5</v>
      </c>
      <c r="F12" s="65">
        <v>40</v>
      </c>
      <c r="G12" s="65">
        <v>20</v>
      </c>
      <c r="H12" s="65"/>
      <c r="I12" s="65">
        <v>80</v>
      </c>
      <c r="J12" s="65">
        <v>20</v>
      </c>
      <c r="K12" s="65"/>
      <c r="L12" s="65">
        <v>110</v>
      </c>
      <c r="M12" s="65"/>
      <c r="N12" s="65">
        <v>40</v>
      </c>
      <c r="O12" s="65">
        <v>50</v>
      </c>
      <c r="P12" s="65">
        <v>120</v>
      </c>
      <c r="Q12" s="65">
        <v>27.5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>
        <v>165</v>
      </c>
      <c r="AE12" s="61"/>
      <c r="AF12" s="60"/>
      <c r="AG12" s="60"/>
      <c r="AH12" s="60"/>
      <c r="AI12" s="60"/>
      <c r="AJ12" s="60"/>
      <c r="AK12" s="60"/>
      <c r="AL12" s="60">
        <f t="shared" si="0"/>
        <v>705</v>
      </c>
    </row>
    <row r="13" spans="1:38" s="66" customFormat="1">
      <c r="A13" s="62">
        <v>7</v>
      </c>
      <c r="B13" s="67" t="s">
        <v>51</v>
      </c>
      <c r="C13" s="68">
        <v>40645</v>
      </c>
      <c r="D13" s="69">
        <v>80</v>
      </c>
      <c r="E13" s="69">
        <v>20</v>
      </c>
      <c r="F13" s="69">
        <v>40</v>
      </c>
      <c r="G13" s="69">
        <v>12.5</v>
      </c>
      <c r="H13" s="69"/>
      <c r="I13" s="69">
        <v>40</v>
      </c>
      <c r="J13" s="69">
        <v>30</v>
      </c>
      <c r="K13" s="69"/>
      <c r="L13" s="69">
        <v>80</v>
      </c>
      <c r="M13" s="69"/>
      <c r="N13" s="69">
        <v>110</v>
      </c>
      <c r="O13" s="69">
        <v>60</v>
      </c>
      <c r="P13" s="69">
        <v>90</v>
      </c>
      <c r="Q13" s="69">
        <v>20</v>
      </c>
      <c r="R13" s="61">
        <v>0</v>
      </c>
      <c r="S13" s="61">
        <v>3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>
        <v>45</v>
      </c>
      <c r="AF13" s="60"/>
      <c r="AG13" s="60"/>
      <c r="AH13" s="60"/>
      <c r="AI13" s="60">
        <v>20</v>
      </c>
      <c r="AJ13" s="60">
        <v>1.75</v>
      </c>
      <c r="AK13" s="60">
        <v>50</v>
      </c>
      <c r="AL13" s="60">
        <f t="shared" si="0"/>
        <v>702.25</v>
      </c>
    </row>
    <row r="14" spans="1:38">
      <c r="A14" s="70">
        <v>8</v>
      </c>
      <c r="B14" s="63" t="s">
        <v>49</v>
      </c>
      <c r="C14" s="64">
        <v>40388</v>
      </c>
      <c r="D14" s="69">
        <v>60</v>
      </c>
      <c r="E14" s="69">
        <v>12.5</v>
      </c>
      <c r="F14" s="65">
        <v>110</v>
      </c>
      <c r="G14" s="65">
        <v>20</v>
      </c>
      <c r="H14" s="65">
        <v>-5</v>
      </c>
      <c r="I14" s="65">
        <v>50</v>
      </c>
      <c r="J14" s="65">
        <v>20</v>
      </c>
      <c r="K14" s="65"/>
      <c r="L14" s="65">
        <v>50</v>
      </c>
      <c r="M14" s="65"/>
      <c r="N14" s="65">
        <v>40</v>
      </c>
      <c r="O14" s="65">
        <v>40</v>
      </c>
      <c r="P14" s="65">
        <v>120</v>
      </c>
      <c r="Q14" s="65">
        <v>27.5</v>
      </c>
      <c r="R14" s="61">
        <v>15</v>
      </c>
      <c r="S14" s="61">
        <v>3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>
        <v>75</v>
      </c>
      <c r="AE14" s="61">
        <v>45</v>
      </c>
      <c r="AF14" s="60"/>
      <c r="AG14" s="60"/>
      <c r="AH14" s="60"/>
      <c r="AI14" s="60"/>
      <c r="AJ14" s="60"/>
      <c r="AK14" s="60"/>
      <c r="AL14" s="60">
        <f t="shared" si="0"/>
        <v>683</v>
      </c>
    </row>
    <row r="15" spans="1:38">
      <c r="A15" s="62">
        <v>9</v>
      </c>
      <c r="B15" s="63" t="s">
        <v>46</v>
      </c>
      <c r="C15" s="64">
        <v>40297</v>
      </c>
      <c r="D15" s="69">
        <v>70</v>
      </c>
      <c r="E15" s="69">
        <v>45</v>
      </c>
      <c r="F15" s="65">
        <v>180</v>
      </c>
      <c r="G15" s="65">
        <v>62.5</v>
      </c>
      <c r="H15" s="65"/>
      <c r="I15" s="65">
        <v>0</v>
      </c>
      <c r="J15" s="65">
        <v>20</v>
      </c>
      <c r="K15" s="65"/>
      <c r="L15" s="65">
        <v>120</v>
      </c>
      <c r="M15" s="65"/>
      <c r="N15" s="65">
        <v>0</v>
      </c>
      <c r="O15" s="65">
        <v>0</v>
      </c>
      <c r="P15" s="65">
        <v>0</v>
      </c>
      <c r="Q15" s="69">
        <v>0</v>
      </c>
      <c r="R15" s="61">
        <v>15</v>
      </c>
      <c r="S15" s="61">
        <v>0</v>
      </c>
      <c r="T15" s="61"/>
      <c r="U15" s="61"/>
      <c r="V15" s="61"/>
      <c r="W15" s="61"/>
      <c r="X15" s="61">
        <v>30</v>
      </c>
      <c r="Y15" s="61"/>
      <c r="Z15" s="61"/>
      <c r="AA15" s="61"/>
      <c r="AB15" s="60">
        <v>100</v>
      </c>
      <c r="AC15" s="60">
        <v>40</v>
      </c>
      <c r="AD15" s="60"/>
      <c r="AE15" s="60"/>
      <c r="AF15" s="60"/>
      <c r="AG15" s="60"/>
      <c r="AH15" s="60"/>
      <c r="AI15" s="60"/>
      <c r="AJ15" s="60"/>
      <c r="AK15" s="60"/>
      <c r="AL15" s="60">
        <f t="shared" si="0"/>
        <v>682.5</v>
      </c>
    </row>
    <row r="16" spans="1:38">
      <c r="A16" s="62">
        <v>10</v>
      </c>
      <c r="B16" s="63" t="s">
        <v>44</v>
      </c>
      <c r="C16" s="64">
        <v>40207</v>
      </c>
      <c r="D16" s="69">
        <v>110</v>
      </c>
      <c r="E16" s="69">
        <v>62.5</v>
      </c>
      <c r="F16" s="65">
        <v>50</v>
      </c>
      <c r="G16" s="65">
        <v>0</v>
      </c>
      <c r="H16" s="65"/>
      <c r="I16" s="65">
        <v>40</v>
      </c>
      <c r="J16" s="65">
        <v>0</v>
      </c>
      <c r="K16" s="65"/>
      <c r="L16" s="65">
        <v>70</v>
      </c>
      <c r="M16" s="65"/>
      <c r="N16" s="65">
        <v>50</v>
      </c>
      <c r="O16" s="65">
        <v>40</v>
      </c>
      <c r="P16" s="65">
        <v>0</v>
      </c>
      <c r="Q16" s="65">
        <v>15</v>
      </c>
      <c r="R16" s="61">
        <v>0</v>
      </c>
      <c r="S16" s="61">
        <v>6.25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>
        <v>90</v>
      </c>
      <c r="AE16" s="61"/>
      <c r="AF16" s="60"/>
      <c r="AG16" s="60"/>
      <c r="AH16" s="60"/>
      <c r="AI16" s="60">
        <v>10</v>
      </c>
      <c r="AJ16" s="60">
        <v>0</v>
      </c>
      <c r="AK16" s="60">
        <v>50</v>
      </c>
      <c r="AL16" s="60">
        <f t="shared" si="0"/>
        <v>593.75</v>
      </c>
    </row>
    <row r="17" spans="1:38">
      <c r="A17" s="70">
        <v>11</v>
      </c>
      <c r="B17" s="63" t="s">
        <v>65</v>
      </c>
      <c r="C17" s="64">
        <v>40437</v>
      </c>
      <c r="D17" s="69">
        <v>40</v>
      </c>
      <c r="E17" s="69">
        <v>12.5</v>
      </c>
      <c r="F17" s="65">
        <v>80</v>
      </c>
      <c r="G17" s="65">
        <v>20</v>
      </c>
      <c r="H17" s="65"/>
      <c r="I17" s="65">
        <v>30</v>
      </c>
      <c r="J17" s="65">
        <v>12.5</v>
      </c>
      <c r="K17" s="65"/>
      <c r="L17" s="65">
        <v>40</v>
      </c>
      <c r="M17" s="65"/>
      <c r="N17" s="65">
        <v>40</v>
      </c>
      <c r="O17" s="65">
        <v>110</v>
      </c>
      <c r="P17" s="65">
        <v>60</v>
      </c>
      <c r="Q17" s="65">
        <v>62.5</v>
      </c>
      <c r="R17" s="61"/>
      <c r="S17" s="61"/>
      <c r="T17" s="61"/>
      <c r="U17" s="61"/>
      <c r="V17" s="61"/>
      <c r="W17" s="61"/>
      <c r="X17" s="61"/>
      <c r="Y17" s="61">
        <v>2.5</v>
      </c>
      <c r="Z17" s="61">
        <v>3.75</v>
      </c>
      <c r="AA17" s="61"/>
      <c r="AB17" s="61"/>
      <c r="AC17" s="61"/>
      <c r="AD17" s="61"/>
      <c r="AE17" s="61"/>
      <c r="AF17" s="60">
        <v>0</v>
      </c>
      <c r="AG17" s="60">
        <v>45</v>
      </c>
      <c r="AH17" s="60"/>
      <c r="AI17" s="60">
        <v>10</v>
      </c>
      <c r="AJ17" s="60">
        <v>3.75</v>
      </c>
      <c r="AK17" s="60"/>
      <c r="AL17" s="60">
        <f t="shared" si="0"/>
        <v>572.5</v>
      </c>
    </row>
    <row r="18" spans="1:38">
      <c r="A18" s="62">
        <v>12</v>
      </c>
      <c r="B18" s="63" t="s">
        <v>55</v>
      </c>
      <c r="C18" s="64">
        <v>40774</v>
      </c>
      <c r="D18" s="69">
        <v>40</v>
      </c>
      <c r="E18" s="69">
        <v>20</v>
      </c>
      <c r="F18" s="65">
        <v>10</v>
      </c>
      <c r="G18" s="65">
        <v>30</v>
      </c>
      <c r="H18" s="65"/>
      <c r="I18" s="65">
        <v>70</v>
      </c>
      <c r="J18" s="65">
        <v>20</v>
      </c>
      <c r="K18" s="65">
        <v>-5</v>
      </c>
      <c r="L18" s="65">
        <v>40</v>
      </c>
      <c r="M18" s="65">
        <v>-5</v>
      </c>
      <c r="N18" s="65">
        <v>0</v>
      </c>
      <c r="O18" s="65">
        <v>40</v>
      </c>
      <c r="P18" s="65">
        <v>30</v>
      </c>
      <c r="Q18" s="65">
        <v>20</v>
      </c>
      <c r="R18" s="61">
        <v>0</v>
      </c>
      <c r="S18" s="61">
        <v>3</v>
      </c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0">
        <v>120</v>
      </c>
      <c r="AG18" s="60">
        <v>30</v>
      </c>
      <c r="AH18" s="60"/>
      <c r="AI18" s="60"/>
      <c r="AJ18" s="60">
        <v>1.75</v>
      </c>
      <c r="AK18" s="60"/>
      <c r="AL18" s="60">
        <f t="shared" si="0"/>
        <v>464.75</v>
      </c>
    </row>
    <row r="19" spans="1:38">
      <c r="A19" s="62">
        <v>13</v>
      </c>
      <c r="B19" s="63" t="s">
        <v>63</v>
      </c>
      <c r="C19" s="64">
        <v>40983</v>
      </c>
      <c r="D19" s="69">
        <v>30</v>
      </c>
      <c r="E19" s="69">
        <v>30</v>
      </c>
      <c r="F19" s="65">
        <v>30</v>
      </c>
      <c r="G19" s="65">
        <v>30</v>
      </c>
      <c r="H19" s="65"/>
      <c r="I19" s="65">
        <v>20</v>
      </c>
      <c r="J19" s="65">
        <v>20</v>
      </c>
      <c r="K19" s="65"/>
      <c r="L19" s="65">
        <v>30</v>
      </c>
      <c r="M19" s="65"/>
      <c r="N19" s="65">
        <v>30</v>
      </c>
      <c r="O19" s="65">
        <v>70</v>
      </c>
      <c r="P19" s="65">
        <v>50</v>
      </c>
      <c r="Q19" s="65">
        <v>30</v>
      </c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0"/>
      <c r="AG19" s="60"/>
      <c r="AH19" s="60"/>
      <c r="AI19" s="60">
        <v>20</v>
      </c>
      <c r="AJ19" s="60">
        <v>18.75</v>
      </c>
      <c r="AK19" s="60"/>
      <c r="AL19" s="60">
        <f t="shared" si="0"/>
        <v>408.75</v>
      </c>
    </row>
    <row r="20" spans="1:38">
      <c r="A20" s="70">
        <v>14</v>
      </c>
      <c r="B20" s="63" t="s">
        <v>62</v>
      </c>
      <c r="C20" s="64">
        <v>41044</v>
      </c>
      <c r="D20" s="69">
        <v>50</v>
      </c>
      <c r="E20" s="69">
        <v>0</v>
      </c>
      <c r="F20" s="65">
        <v>40</v>
      </c>
      <c r="G20" s="65">
        <v>12.5</v>
      </c>
      <c r="H20" s="65"/>
      <c r="I20" s="65">
        <v>40</v>
      </c>
      <c r="J20" s="65">
        <v>30</v>
      </c>
      <c r="K20" s="65"/>
      <c r="L20" s="65">
        <v>20</v>
      </c>
      <c r="M20" s="65"/>
      <c r="N20" s="65">
        <v>60</v>
      </c>
      <c r="O20" s="65">
        <v>30</v>
      </c>
      <c r="P20" s="65">
        <v>20</v>
      </c>
      <c r="Q20" s="65">
        <v>17.5</v>
      </c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0"/>
      <c r="AG20" s="60"/>
      <c r="AH20" s="60"/>
      <c r="AI20" s="60">
        <v>10</v>
      </c>
      <c r="AJ20" s="60">
        <v>1.75</v>
      </c>
      <c r="AK20" s="60"/>
      <c r="AL20" s="60">
        <f t="shared" si="0"/>
        <v>331.75</v>
      </c>
    </row>
    <row r="21" spans="1:38">
      <c r="A21" s="62">
        <v>15</v>
      </c>
      <c r="B21" s="63" t="s">
        <v>68</v>
      </c>
      <c r="C21" s="64">
        <v>41314</v>
      </c>
      <c r="D21" s="69">
        <v>30</v>
      </c>
      <c r="E21" s="69">
        <v>12.5</v>
      </c>
      <c r="F21" s="65">
        <v>30</v>
      </c>
      <c r="G21" s="65">
        <v>0</v>
      </c>
      <c r="H21" s="65"/>
      <c r="I21" s="65">
        <v>30</v>
      </c>
      <c r="J21" s="65">
        <v>45</v>
      </c>
      <c r="K21" s="65"/>
      <c r="L21" s="65">
        <v>20</v>
      </c>
      <c r="M21" s="65"/>
      <c r="N21" s="65">
        <v>70</v>
      </c>
      <c r="O21" s="65">
        <v>10</v>
      </c>
      <c r="P21" s="65">
        <v>20</v>
      </c>
      <c r="Q21" s="65">
        <v>0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0"/>
      <c r="AG21" s="60"/>
      <c r="AH21" s="60"/>
      <c r="AI21" s="60"/>
      <c r="AJ21" s="60">
        <v>1.75</v>
      </c>
      <c r="AK21" s="60"/>
      <c r="AL21" s="60">
        <f t="shared" si="0"/>
        <v>269.25</v>
      </c>
    </row>
    <row r="22" spans="1:38">
      <c r="A22" s="62">
        <v>16</v>
      </c>
      <c r="B22" s="63" t="s">
        <v>56</v>
      </c>
      <c r="C22" s="64">
        <v>40329</v>
      </c>
      <c r="D22" s="69">
        <v>40</v>
      </c>
      <c r="E22" s="69">
        <v>12.5</v>
      </c>
      <c r="F22" s="65">
        <v>20</v>
      </c>
      <c r="G22" s="65">
        <v>20</v>
      </c>
      <c r="H22" s="65"/>
      <c r="I22" s="65">
        <v>20</v>
      </c>
      <c r="J22" s="65">
        <v>12.5</v>
      </c>
      <c r="K22" s="65"/>
      <c r="L22" s="65">
        <v>30</v>
      </c>
      <c r="M22" s="65"/>
      <c r="N22" s="65">
        <v>30</v>
      </c>
      <c r="O22" s="65">
        <v>30</v>
      </c>
      <c r="P22" s="65">
        <v>0</v>
      </c>
      <c r="Q22" s="65">
        <v>0</v>
      </c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0"/>
      <c r="AG22" s="60"/>
      <c r="AH22" s="60"/>
      <c r="AI22" s="60"/>
      <c r="AJ22" s="60"/>
      <c r="AK22" s="60"/>
      <c r="AL22" s="60">
        <f t="shared" si="0"/>
        <v>215</v>
      </c>
    </row>
    <row r="23" spans="1:38">
      <c r="A23" s="70">
        <v>17</v>
      </c>
      <c r="B23" s="63" t="s">
        <v>58</v>
      </c>
      <c r="C23" s="64">
        <v>40278</v>
      </c>
      <c r="D23" s="69">
        <v>10</v>
      </c>
      <c r="E23" s="69">
        <v>20</v>
      </c>
      <c r="F23" s="65">
        <v>30</v>
      </c>
      <c r="G23" s="65">
        <v>12.5</v>
      </c>
      <c r="H23" s="65"/>
      <c r="I23" s="65">
        <v>20</v>
      </c>
      <c r="J23" s="65">
        <v>30</v>
      </c>
      <c r="K23" s="65"/>
      <c r="L23" s="65">
        <v>20</v>
      </c>
      <c r="M23" s="65"/>
      <c r="N23" s="65">
        <v>40</v>
      </c>
      <c r="O23" s="65">
        <v>30</v>
      </c>
      <c r="P23" s="65">
        <v>0</v>
      </c>
      <c r="Q23" s="69">
        <v>0</v>
      </c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0"/>
      <c r="AG23" s="60"/>
      <c r="AH23" s="60"/>
      <c r="AI23" s="60"/>
      <c r="AJ23" s="60"/>
      <c r="AK23" s="60"/>
      <c r="AL23" s="60">
        <f t="shared" si="0"/>
        <v>212.5</v>
      </c>
    </row>
    <row r="24" spans="1:38">
      <c r="A24" s="62">
        <v>18</v>
      </c>
      <c r="B24" s="63" t="s">
        <v>57</v>
      </c>
      <c r="C24" s="64">
        <v>40590</v>
      </c>
      <c r="D24" s="69">
        <v>40</v>
      </c>
      <c r="E24" s="69">
        <v>20</v>
      </c>
      <c r="F24" s="65">
        <v>30</v>
      </c>
      <c r="G24" s="65">
        <v>30</v>
      </c>
      <c r="H24" s="65"/>
      <c r="I24" s="65">
        <v>30</v>
      </c>
      <c r="J24" s="65">
        <v>20</v>
      </c>
      <c r="K24" s="65"/>
      <c r="L24" s="65">
        <v>30</v>
      </c>
      <c r="M24" s="65"/>
      <c r="N24" s="65">
        <v>0</v>
      </c>
      <c r="O24" s="65">
        <v>0</v>
      </c>
      <c r="P24" s="65">
        <v>0</v>
      </c>
      <c r="Q24" s="69">
        <v>0</v>
      </c>
      <c r="R24" s="61">
        <v>0</v>
      </c>
      <c r="S24" s="61">
        <v>3</v>
      </c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0"/>
      <c r="AG24" s="60"/>
      <c r="AH24" s="60"/>
      <c r="AI24" s="60"/>
      <c r="AJ24" s="60"/>
      <c r="AK24" s="60"/>
      <c r="AL24" s="60">
        <f t="shared" si="0"/>
        <v>203</v>
      </c>
    </row>
    <row r="25" spans="1:38">
      <c r="A25" s="62">
        <v>19</v>
      </c>
      <c r="B25" s="63" t="s">
        <v>52</v>
      </c>
      <c r="C25" s="64">
        <v>40379</v>
      </c>
      <c r="D25" s="69">
        <v>10</v>
      </c>
      <c r="E25" s="69">
        <v>0</v>
      </c>
      <c r="F25" s="65">
        <v>20</v>
      </c>
      <c r="G25" s="65">
        <v>45</v>
      </c>
      <c r="H25" s="65"/>
      <c r="I25" s="65">
        <v>20</v>
      </c>
      <c r="J25" s="65">
        <v>7.5</v>
      </c>
      <c r="K25" s="65"/>
      <c r="L25" s="65">
        <v>10</v>
      </c>
      <c r="M25" s="65"/>
      <c r="N25" s="65">
        <v>30</v>
      </c>
      <c r="O25" s="65">
        <v>10</v>
      </c>
      <c r="P25" s="65">
        <v>20</v>
      </c>
      <c r="Q25" s="69">
        <v>0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0"/>
      <c r="AG25" s="60"/>
      <c r="AH25" s="60"/>
      <c r="AI25" s="60"/>
      <c r="AJ25" s="60">
        <v>3.75</v>
      </c>
      <c r="AK25" s="60"/>
      <c r="AL25" s="60">
        <f t="shared" si="0"/>
        <v>176.25</v>
      </c>
    </row>
    <row r="26" spans="1:38">
      <c r="A26" s="70">
        <v>20</v>
      </c>
      <c r="B26" s="63" t="s">
        <v>301</v>
      </c>
      <c r="C26" s="64">
        <v>40541</v>
      </c>
      <c r="D26" s="69">
        <v>10</v>
      </c>
      <c r="E26" s="69">
        <v>12.5</v>
      </c>
      <c r="F26" s="65">
        <v>10</v>
      </c>
      <c r="G26" s="65">
        <v>20</v>
      </c>
      <c r="H26" s="65"/>
      <c r="I26" s="65">
        <v>10</v>
      </c>
      <c r="J26" s="65">
        <v>12.5</v>
      </c>
      <c r="K26" s="65"/>
      <c r="L26" s="65">
        <v>20</v>
      </c>
      <c r="M26" s="65"/>
      <c r="N26" s="65">
        <v>0</v>
      </c>
      <c r="O26" s="65">
        <v>20</v>
      </c>
      <c r="P26" s="65">
        <v>20</v>
      </c>
      <c r="Q26" s="69">
        <v>0</v>
      </c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0">
        <v>0</v>
      </c>
      <c r="AG26" s="60">
        <v>30</v>
      </c>
      <c r="AH26" s="60"/>
      <c r="AI26" s="60"/>
      <c r="AJ26" s="60">
        <v>3.75</v>
      </c>
      <c r="AK26" s="60"/>
      <c r="AL26" s="60">
        <f t="shared" si="0"/>
        <v>168.75</v>
      </c>
    </row>
    <row r="27" spans="1:38">
      <c r="A27" s="62">
        <v>21</v>
      </c>
      <c r="B27" s="63" t="s">
        <v>115</v>
      </c>
      <c r="C27" s="64">
        <v>41027</v>
      </c>
      <c r="D27" s="69">
        <v>10</v>
      </c>
      <c r="E27" s="69">
        <v>12.5</v>
      </c>
      <c r="F27" s="65">
        <v>10</v>
      </c>
      <c r="G27" s="65">
        <v>12.5</v>
      </c>
      <c r="H27" s="65"/>
      <c r="I27" s="65">
        <v>10</v>
      </c>
      <c r="J27" s="65">
        <v>30</v>
      </c>
      <c r="K27" s="65"/>
      <c r="L27" s="65">
        <v>20</v>
      </c>
      <c r="M27" s="65"/>
      <c r="N27" s="65">
        <v>0</v>
      </c>
      <c r="O27" s="65">
        <v>0</v>
      </c>
      <c r="P27" s="65">
        <v>10</v>
      </c>
      <c r="Q27" s="65">
        <v>17.5</v>
      </c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0"/>
      <c r="AG27" s="60"/>
      <c r="AH27" s="60"/>
      <c r="AI27" s="60"/>
      <c r="AJ27" s="60">
        <v>1.75</v>
      </c>
      <c r="AK27" s="60"/>
      <c r="AL27" s="60">
        <f t="shared" si="0"/>
        <v>134.25</v>
      </c>
    </row>
    <row r="28" spans="1:38">
      <c r="A28" s="62">
        <v>22</v>
      </c>
      <c r="B28" s="63" t="s">
        <v>59</v>
      </c>
      <c r="C28" s="64">
        <v>40376</v>
      </c>
      <c r="D28" s="69">
        <v>20</v>
      </c>
      <c r="E28" s="69">
        <v>20</v>
      </c>
      <c r="F28" s="65">
        <v>10</v>
      </c>
      <c r="G28" s="65">
        <v>12.5</v>
      </c>
      <c r="H28" s="65"/>
      <c r="I28" s="65">
        <v>10</v>
      </c>
      <c r="J28" s="65">
        <v>7.5</v>
      </c>
      <c r="K28" s="65"/>
      <c r="L28" s="69">
        <v>0</v>
      </c>
      <c r="M28" s="65"/>
      <c r="N28" s="65">
        <v>20</v>
      </c>
      <c r="O28" s="65">
        <v>10</v>
      </c>
      <c r="P28" s="65">
        <v>10</v>
      </c>
      <c r="Q28" s="65">
        <v>10</v>
      </c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0"/>
      <c r="AG28" s="60"/>
      <c r="AH28" s="60"/>
      <c r="AI28" s="60"/>
      <c r="AJ28" s="60">
        <v>3.75</v>
      </c>
      <c r="AK28" s="60"/>
      <c r="AL28" s="60">
        <f t="shared" si="0"/>
        <v>133.75</v>
      </c>
    </row>
    <row r="29" spans="1:38">
      <c r="A29" s="62">
        <v>22</v>
      </c>
      <c r="B29" s="63" t="s">
        <v>71</v>
      </c>
      <c r="C29" s="64">
        <v>40545</v>
      </c>
      <c r="D29" s="69">
        <v>20</v>
      </c>
      <c r="E29" s="69">
        <v>20</v>
      </c>
      <c r="F29" s="65">
        <v>20</v>
      </c>
      <c r="G29" s="65">
        <v>12.5</v>
      </c>
      <c r="H29" s="65"/>
      <c r="I29" s="65">
        <v>20</v>
      </c>
      <c r="J29" s="65">
        <v>7.5</v>
      </c>
      <c r="K29" s="65"/>
      <c r="L29" s="69">
        <v>0</v>
      </c>
      <c r="M29" s="65"/>
      <c r="N29" s="65">
        <v>10</v>
      </c>
      <c r="O29" s="65">
        <v>0</v>
      </c>
      <c r="P29" s="65">
        <v>10</v>
      </c>
      <c r="Q29" s="65">
        <v>10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0"/>
      <c r="AG29" s="60"/>
      <c r="AH29" s="60"/>
      <c r="AI29" s="60"/>
      <c r="AJ29" s="60">
        <v>3.75</v>
      </c>
      <c r="AK29" s="60"/>
      <c r="AL29" s="60">
        <f t="shared" si="0"/>
        <v>133.75</v>
      </c>
    </row>
    <row r="30" spans="1:38">
      <c r="A30" s="62">
        <v>24</v>
      </c>
      <c r="B30" s="63" t="s">
        <v>69</v>
      </c>
      <c r="C30" s="64">
        <v>40865</v>
      </c>
      <c r="D30" s="69">
        <v>10</v>
      </c>
      <c r="E30" s="69">
        <v>12.5</v>
      </c>
      <c r="F30" s="65">
        <v>5</v>
      </c>
      <c r="G30" s="65">
        <v>12.5</v>
      </c>
      <c r="H30" s="65"/>
      <c r="I30" s="65">
        <v>20</v>
      </c>
      <c r="J30" s="65">
        <v>12.5</v>
      </c>
      <c r="K30" s="65"/>
      <c r="L30" s="69">
        <v>0</v>
      </c>
      <c r="M30" s="65"/>
      <c r="N30" s="65">
        <v>30</v>
      </c>
      <c r="O30" s="65">
        <v>10</v>
      </c>
      <c r="P30" s="65">
        <v>5</v>
      </c>
      <c r="Q30" s="65">
        <v>7.5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0"/>
      <c r="AG30" s="60"/>
      <c r="AH30" s="60"/>
      <c r="AI30" s="60"/>
      <c r="AJ30" s="60">
        <v>1.75</v>
      </c>
      <c r="AK30" s="60"/>
      <c r="AL30" s="60">
        <f t="shared" si="0"/>
        <v>126.75</v>
      </c>
    </row>
    <row r="31" spans="1:38">
      <c r="A31" s="62">
        <v>25</v>
      </c>
      <c r="B31" s="63" t="s">
        <v>60</v>
      </c>
      <c r="C31" s="64">
        <v>40869</v>
      </c>
      <c r="D31" s="69">
        <v>10</v>
      </c>
      <c r="E31" s="69">
        <v>12.5</v>
      </c>
      <c r="F31" s="65">
        <v>10</v>
      </c>
      <c r="G31" s="65">
        <v>12.5</v>
      </c>
      <c r="H31" s="65"/>
      <c r="I31" s="65">
        <v>10</v>
      </c>
      <c r="J31" s="65">
        <v>12.5</v>
      </c>
      <c r="K31" s="65"/>
      <c r="L31" s="65">
        <v>10</v>
      </c>
      <c r="M31" s="65"/>
      <c r="N31" s="65">
        <v>10</v>
      </c>
      <c r="O31" s="65">
        <v>20</v>
      </c>
      <c r="P31" s="65">
        <v>10</v>
      </c>
      <c r="Q31" s="65">
        <v>7.5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0"/>
      <c r="AG31" s="60"/>
      <c r="AH31" s="60"/>
      <c r="AI31" s="60"/>
      <c r="AJ31" s="60"/>
      <c r="AK31" s="60"/>
      <c r="AL31" s="60">
        <f t="shared" si="0"/>
        <v>125</v>
      </c>
    </row>
    <row r="32" spans="1:38">
      <c r="A32" s="70">
        <v>26</v>
      </c>
      <c r="B32" s="63" t="s">
        <v>50</v>
      </c>
      <c r="C32" s="64">
        <v>41173</v>
      </c>
      <c r="D32" s="69">
        <v>20</v>
      </c>
      <c r="E32" s="69">
        <v>0</v>
      </c>
      <c r="F32" s="65">
        <v>10</v>
      </c>
      <c r="G32" s="65">
        <v>0</v>
      </c>
      <c r="H32" s="65"/>
      <c r="I32" s="69">
        <v>10</v>
      </c>
      <c r="J32" s="69">
        <v>12.5</v>
      </c>
      <c r="K32" s="69"/>
      <c r="L32" s="65">
        <v>10</v>
      </c>
      <c r="M32" s="69"/>
      <c r="N32" s="65">
        <v>10</v>
      </c>
      <c r="O32" s="65">
        <v>10</v>
      </c>
      <c r="P32" s="65">
        <v>5</v>
      </c>
      <c r="Q32" s="65">
        <v>12.5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0"/>
      <c r="AG32" s="60"/>
      <c r="AH32" s="60"/>
      <c r="AI32" s="60">
        <v>10</v>
      </c>
      <c r="AJ32" s="60">
        <v>3.75</v>
      </c>
      <c r="AK32" s="60"/>
      <c r="AL32" s="60">
        <f t="shared" si="0"/>
        <v>113.75</v>
      </c>
    </row>
    <row r="33" spans="1:38">
      <c r="A33" s="62">
        <v>27</v>
      </c>
      <c r="B33" s="63" t="s">
        <v>54</v>
      </c>
      <c r="C33" s="64">
        <v>40718</v>
      </c>
      <c r="D33" s="69">
        <v>10</v>
      </c>
      <c r="E33" s="69">
        <v>12.5</v>
      </c>
      <c r="F33" s="65">
        <v>5</v>
      </c>
      <c r="G33" s="65">
        <v>7.5</v>
      </c>
      <c r="H33" s="65"/>
      <c r="I33" s="69">
        <v>5</v>
      </c>
      <c r="J33" s="69">
        <v>12.5</v>
      </c>
      <c r="K33" s="69"/>
      <c r="L33" s="65">
        <v>10</v>
      </c>
      <c r="M33" s="69"/>
      <c r="N33" s="65">
        <v>0</v>
      </c>
      <c r="O33" s="65">
        <v>5</v>
      </c>
      <c r="P33" s="65">
        <v>0</v>
      </c>
      <c r="Q33" s="65">
        <v>15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0"/>
      <c r="AG33" s="60"/>
      <c r="AH33" s="60"/>
      <c r="AI33" s="60">
        <v>10</v>
      </c>
      <c r="AJ33" s="60">
        <v>1.75</v>
      </c>
      <c r="AK33" s="60"/>
      <c r="AL33" s="60">
        <f t="shared" si="0"/>
        <v>94.25</v>
      </c>
    </row>
    <row r="34" spans="1:38">
      <c r="A34" s="62">
        <v>28</v>
      </c>
      <c r="B34" s="63" t="s">
        <v>67</v>
      </c>
      <c r="C34" s="64">
        <v>40529</v>
      </c>
      <c r="D34" s="69">
        <v>20</v>
      </c>
      <c r="E34" s="69">
        <v>12.5</v>
      </c>
      <c r="F34" s="65">
        <v>10</v>
      </c>
      <c r="G34" s="65">
        <v>20</v>
      </c>
      <c r="H34" s="65"/>
      <c r="I34" s="65">
        <v>10</v>
      </c>
      <c r="J34" s="65">
        <v>12.5</v>
      </c>
      <c r="K34" s="65"/>
      <c r="L34" s="69">
        <v>0</v>
      </c>
      <c r="M34" s="65"/>
      <c r="N34" s="65">
        <v>0</v>
      </c>
      <c r="O34" s="65">
        <v>0</v>
      </c>
      <c r="P34" s="65">
        <v>2.5</v>
      </c>
      <c r="Q34" s="69">
        <v>0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0"/>
      <c r="AG34" s="60"/>
      <c r="AH34" s="60"/>
      <c r="AI34" s="60"/>
      <c r="AJ34" s="60"/>
      <c r="AK34" s="60"/>
      <c r="AL34" s="60">
        <f t="shared" si="0"/>
        <v>87.5</v>
      </c>
    </row>
    <row r="35" spans="1:38">
      <c r="A35" s="70">
        <v>29</v>
      </c>
      <c r="B35" s="63" t="s">
        <v>219</v>
      </c>
      <c r="C35" s="64">
        <v>41240</v>
      </c>
      <c r="D35" s="69">
        <v>0</v>
      </c>
      <c r="E35" s="69">
        <v>0</v>
      </c>
      <c r="F35" s="65">
        <v>10</v>
      </c>
      <c r="G35" s="65">
        <v>0</v>
      </c>
      <c r="H35" s="65"/>
      <c r="I35" s="69">
        <v>10</v>
      </c>
      <c r="J35" s="69">
        <v>12.5</v>
      </c>
      <c r="K35" s="69"/>
      <c r="L35" s="65">
        <v>10</v>
      </c>
      <c r="M35" s="69"/>
      <c r="N35" s="65">
        <v>0</v>
      </c>
      <c r="O35" s="65">
        <v>20</v>
      </c>
      <c r="P35" s="65">
        <v>10</v>
      </c>
      <c r="Q35" s="65">
        <v>12.5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0"/>
      <c r="AG35" s="60"/>
      <c r="AH35" s="60"/>
      <c r="AI35" s="60"/>
      <c r="AJ35" s="60"/>
      <c r="AK35" s="60"/>
      <c r="AL35" s="60">
        <f t="shared" si="0"/>
        <v>85</v>
      </c>
    </row>
    <row r="36" spans="1:38">
      <c r="A36" s="62">
        <v>30</v>
      </c>
      <c r="B36" s="63" t="s">
        <v>311</v>
      </c>
      <c r="C36" s="64">
        <v>40690</v>
      </c>
      <c r="D36" s="69">
        <v>20</v>
      </c>
      <c r="E36" s="69">
        <v>12.5</v>
      </c>
      <c r="F36" s="65">
        <v>20</v>
      </c>
      <c r="G36" s="65">
        <v>0</v>
      </c>
      <c r="H36" s="65"/>
      <c r="I36" s="69">
        <v>5</v>
      </c>
      <c r="J36" s="69">
        <v>0</v>
      </c>
      <c r="K36" s="69"/>
      <c r="L36" s="65">
        <v>10</v>
      </c>
      <c r="M36" s="69"/>
      <c r="N36" s="65">
        <v>0</v>
      </c>
      <c r="O36" s="65">
        <v>10</v>
      </c>
      <c r="P36" s="65">
        <v>2.5</v>
      </c>
      <c r="Q36" s="65">
        <v>0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0"/>
      <c r="AG36" s="60"/>
      <c r="AH36" s="60"/>
      <c r="AI36" s="60"/>
      <c r="AJ36" s="60">
        <v>3.75</v>
      </c>
      <c r="AK36" s="60"/>
      <c r="AL36" s="60">
        <f t="shared" si="0"/>
        <v>83.75</v>
      </c>
    </row>
    <row r="37" spans="1:38">
      <c r="A37" s="62">
        <v>31</v>
      </c>
      <c r="B37" s="63" t="s">
        <v>142</v>
      </c>
      <c r="C37" s="64">
        <v>40357</v>
      </c>
      <c r="D37" s="69">
        <v>0</v>
      </c>
      <c r="E37" s="69">
        <v>0</v>
      </c>
      <c r="F37" s="65">
        <v>10</v>
      </c>
      <c r="G37" s="65">
        <v>12.5</v>
      </c>
      <c r="H37" s="65"/>
      <c r="I37" s="69">
        <v>5</v>
      </c>
      <c r="J37" s="69">
        <v>7.5</v>
      </c>
      <c r="K37" s="69"/>
      <c r="L37" s="65">
        <v>20</v>
      </c>
      <c r="M37" s="69"/>
      <c r="N37" s="65">
        <v>0</v>
      </c>
      <c r="O37" s="65">
        <v>20</v>
      </c>
      <c r="P37" s="65">
        <v>2.5</v>
      </c>
      <c r="Q37" s="69">
        <v>0</v>
      </c>
      <c r="R37" s="61">
        <v>0</v>
      </c>
      <c r="S37" s="61">
        <v>3</v>
      </c>
      <c r="T37" s="61"/>
      <c r="U37" s="61"/>
      <c r="V37" s="61"/>
      <c r="W37" s="61"/>
      <c r="X37" s="61"/>
      <c r="Y37" s="61">
        <v>0</v>
      </c>
      <c r="Z37" s="61">
        <v>3</v>
      </c>
      <c r="AA37" s="61"/>
      <c r="AB37" s="61"/>
      <c r="AC37" s="61"/>
      <c r="AD37" s="61"/>
      <c r="AE37" s="61"/>
      <c r="AF37" s="60"/>
      <c r="AG37" s="60"/>
      <c r="AH37" s="60"/>
      <c r="AI37" s="60"/>
      <c r="AJ37" s="60"/>
      <c r="AK37" s="60"/>
      <c r="AL37" s="60">
        <f t="shared" si="0"/>
        <v>83.5</v>
      </c>
    </row>
    <row r="38" spans="1:38">
      <c r="A38" s="70">
        <v>32</v>
      </c>
      <c r="B38" s="63" t="s">
        <v>308</v>
      </c>
      <c r="C38" s="64">
        <v>40856</v>
      </c>
      <c r="D38" s="69">
        <v>0</v>
      </c>
      <c r="E38" s="69">
        <v>0</v>
      </c>
      <c r="F38" s="65">
        <v>20</v>
      </c>
      <c r="G38" s="65">
        <v>0</v>
      </c>
      <c r="H38" s="65"/>
      <c r="I38" s="69">
        <v>10</v>
      </c>
      <c r="J38" s="69">
        <v>7.5</v>
      </c>
      <c r="K38" s="69"/>
      <c r="L38" s="65">
        <v>20</v>
      </c>
      <c r="M38" s="69"/>
      <c r="N38" s="65">
        <v>10</v>
      </c>
      <c r="O38" s="65">
        <v>5</v>
      </c>
      <c r="P38" s="65">
        <v>10</v>
      </c>
      <c r="Q38" s="69">
        <v>0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0"/>
      <c r="AG38" s="60"/>
      <c r="AH38" s="60"/>
      <c r="AI38" s="60"/>
      <c r="AJ38" s="60"/>
      <c r="AK38" s="60"/>
      <c r="AL38" s="60">
        <f t="shared" si="0"/>
        <v>82.5</v>
      </c>
    </row>
    <row r="39" spans="1:38">
      <c r="A39" s="62">
        <v>33</v>
      </c>
      <c r="B39" s="63" t="s">
        <v>39</v>
      </c>
      <c r="C39" s="64">
        <v>41599</v>
      </c>
      <c r="D39" s="69">
        <v>20</v>
      </c>
      <c r="E39" s="69">
        <v>0</v>
      </c>
      <c r="F39" s="65">
        <v>10</v>
      </c>
      <c r="G39" s="65">
        <v>0</v>
      </c>
      <c r="H39" s="65"/>
      <c r="I39" s="69">
        <v>20</v>
      </c>
      <c r="J39" s="69">
        <v>12.5</v>
      </c>
      <c r="K39" s="69"/>
      <c r="L39" s="65">
        <v>10</v>
      </c>
      <c r="M39" s="69"/>
      <c r="N39" s="65">
        <v>0</v>
      </c>
      <c r="O39" s="65">
        <v>0</v>
      </c>
      <c r="P39" s="65">
        <v>5</v>
      </c>
      <c r="Q39" s="69">
        <v>0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0"/>
      <c r="AG39" s="60"/>
      <c r="AH39" s="60"/>
      <c r="AI39" s="60"/>
      <c r="AJ39" s="60"/>
      <c r="AK39" s="60"/>
      <c r="AL39" s="60">
        <f t="shared" ref="AL39:AL70" si="1">SUM(D39:AK39)</f>
        <v>77.5</v>
      </c>
    </row>
    <row r="40" spans="1:38">
      <c r="A40" s="62">
        <v>33</v>
      </c>
      <c r="B40" s="63" t="s">
        <v>72</v>
      </c>
      <c r="C40" s="64">
        <v>40469</v>
      </c>
      <c r="D40" s="69">
        <v>5</v>
      </c>
      <c r="E40" s="69">
        <v>12.5</v>
      </c>
      <c r="F40" s="65">
        <v>10</v>
      </c>
      <c r="G40" s="65">
        <v>7.5</v>
      </c>
      <c r="H40" s="65"/>
      <c r="I40" s="69">
        <v>5</v>
      </c>
      <c r="J40" s="69">
        <v>12.5</v>
      </c>
      <c r="K40" s="69"/>
      <c r="L40" s="69">
        <v>0</v>
      </c>
      <c r="M40" s="69"/>
      <c r="N40" s="65">
        <v>0</v>
      </c>
      <c r="O40" s="65">
        <v>20</v>
      </c>
      <c r="P40" s="65">
        <v>5</v>
      </c>
      <c r="Q40" s="69">
        <v>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0"/>
      <c r="AG40" s="60"/>
      <c r="AH40" s="60"/>
      <c r="AI40" s="60"/>
      <c r="AJ40" s="60"/>
      <c r="AK40" s="60"/>
      <c r="AL40" s="60">
        <f t="shared" si="1"/>
        <v>77.5</v>
      </c>
    </row>
    <row r="41" spans="1:38">
      <c r="A41" s="70">
        <v>35</v>
      </c>
      <c r="B41" s="63" t="s">
        <v>200</v>
      </c>
      <c r="C41" s="64">
        <v>41317</v>
      </c>
      <c r="D41" s="69">
        <v>0</v>
      </c>
      <c r="E41" s="69">
        <v>0</v>
      </c>
      <c r="F41" s="65">
        <v>0</v>
      </c>
      <c r="G41" s="65">
        <v>0</v>
      </c>
      <c r="H41" s="65"/>
      <c r="I41" s="69">
        <v>30</v>
      </c>
      <c r="J41" s="65">
        <v>0</v>
      </c>
      <c r="K41" s="65"/>
      <c r="L41" s="65">
        <v>10</v>
      </c>
      <c r="M41" s="65"/>
      <c r="N41" s="65">
        <v>0</v>
      </c>
      <c r="O41" s="65">
        <v>30</v>
      </c>
      <c r="P41" s="65">
        <v>5</v>
      </c>
      <c r="Q41" s="69">
        <v>0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0"/>
      <c r="AG41" s="60"/>
      <c r="AH41" s="60"/>
      <c r="AI41" s="60"/>
      <c r="AJ41" s="60"/>
      <c r="AK41" s="60"/>
      <c r="AL41" s="60">
        <f t="shared" si="1"/>
        <v>75</v>
      </c>
    </row>
    <row r="42" spans="1:38">
      <c r="A42" s="62">
        <v>36</v>
      </c>
      <c r="B42" s="63" t="s">
        <v>42</v>
      </c>
      <c r="C42" s="64">
        <v>40845</v>
      </c>
      <c r="D42" s="69">
        <v>10</v>
      </c>
      <c r="E42" s="69">
        <v>20</v>
      </c>
      <c r="F42" s="65">
        <v>10</v>
      </c>
      <c r="G42" s="65">
        <v>20</v>
      </c>
      <c r="H42" s="65"/>
      <c r="I42" s="69">
        <v>5</v>
      </c>
      <c r="J42" s="82">
        <v>7.5</v>
      </c>
      <c r="K42" s="82"/>
      <c r="L42" s="69">
        <v>0</v>
      </c>
      <c r="M42" s="82"/>
      <c r="N42" s="65">
        <v>0</v>
      </c>
      <c r="O42" s="65">
        <v>0</v>
      </c>
      <c r="P42" s="65">
        <v>0</v>
      </c>
      <c r="Q42" s="69">
        <v>0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0"/>
      <c r="AG42" s="60"/>
      <c r="AH42" s="60"/>
      <c r="AI42" s="60"/>
      <c r="AJ42" s="60"/>
      <c r="AK42" s="60"/>
      <c r="AL42" s="60">
        <f t="shared" si="1"/>
        <v>72.5</v>
      </c>
    </row>
    <row r="43" spans="1:38">
      <c r="A43" s="62">
        <v>37</v>
      </c>
      <c r="B43" s="63" t="s">
        <v>75</v>
      </c>
      <c r="C43" s="64">
        <v>40795</v>
      </c>
      <c r="D43" s="69">
        <v>20</v>
      </c>
      <c r="E43" s="69">
        <v>20</v>
      </c>
      <c r="F43" s="65">
        <v>0</v>
      </c>
      <c r="G43" s="65">
        <v>20</v>
      </c>
      <c r="H43" s="65"/>
      <c r="I43" s="69">
        <v>0</v>
      </c>
      <c r="J43" s="82">
        <v>7.5</v>
      </c>
      <c r="K43" s="82"/>
      <c r="L43" s="69">
        <v>0</v>
      </c>
      <c r="M43" s="82"/>
      <c r="N43" s="65">
        <v>0</v>
      </c>
      <c r="O43" s="65">
        <v>0</v>
      </c>
      <c r="P43" s="65">
        <v>2.5</v>
      </c>
      <c r="Q43" s="69">
        <v>0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0"/>
      <c r="AG43" s="60"/>
      <c r="AH43" s="60"/>
      <c r="AI43" s="60"/>
      <c r="AJ43" s="60"/>
      <c r="AK43" s="60"/>
      <c r="AL43" s="60">
        <f t="shared" si="1"/>
        <v>70</v>
      </c>
    </row>
    <row r="44" spans="1:38">
      <c r="A44" s="70">
        <v>38</v>
      </c>
      <c r="B44" s="63" t="s">
        <v>298</v>
      </c>
      <c r="C44" s="64">
        <v>40908</v>
      </c>
      <c r="D44" s="69">
        <v>5</v>
      </c>
      <c r="E44" s="69">
        <v>0</v>
      </c>
      <c r="F44" s="65">
        <v>5</v>
      </c>
      <c r="G44" s="65">
        <v>0</v>
      </c>
      <c r="H44" s="65"/>
      <c r="I44" s="69">
        <v>10</v>
      </c>
      <c r="J44" s="69">
        <v>0</v>
      </c>
      <c r="K44" s="69"/>
      <c r="L44" s="69">
        <v>5</v>
      </c>
      <c r="M44" s="69"/>
      <c r="N44" s="65">
        <v>20</v>
      </c>
      <c r="O44" s="65">
        <v>20</v>
      </c>
      <c r="P44" s="65">
        <v>2.5</v>
      </c>
      <c r="Q44" s="69">
        <v>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0"/>
      <c r="AG44" s="60"/>
      <c r="AH44" s="60"/>
      <c r="AI44" s="60"/>
      <c r="AJ44" s="60"/>
      <c r="AK44" s="60"/>
      <c r="AL44" s="60">
        <f t="shared" si="1"/>
        <v>67.5</v>
      </c>
    </row>
    <row r="45" spans="1:38">
      <c r="A45" s="70">
        <v>38</v>
      </c>
      <c r="B45" s="63" t="s">
        <v>53</v>
      </c>
      <c r="C45" s="64">
        <v>40736</v>
      </c>
      <c r="D45" s="69">
        <v>10</v>
      </c>
      <c r="E45" s="69">
        <v>12.5</v>
      </c>
      <c r="F45" s="65">
        <v>5</v>
      </c>
      <c r="G45" s="65">
        <v>12.5</v>
      </c>
      <c r="H45" s="65"/>
      <c r="I45" s="69">
        <v>0</v>
      </c>
      <c r="J45" s="69">
        <v>7.5</v>
      </c>
      <c r="K45" s="69"/>
      <c r="L45" s="69">
        <v>0</v>
      </c>
      <c r="M45" s="69"/>
      <c r="N45" s="65">
        <v>20</v>
      </c>
      <c r="O45" s="65">
        <v>0</v>
      </c>
      <c r="P45" s="65">
        <v>0</v>
      </c>
      <c r="Q45" s="69">
        <v>0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0"/>
      <c r="AG45" s="60"/>
      <c r="AH45" s="60"/>
      <c r="AI45" s="60"/>
      <c r="AJ45" s="60"/>
      <c r="AK45" s="60"/>
      <c r="AL45" s="60">
        <f t="shared" si="1"/>
        <v>67.5</v>
      </c>
    </row>
    <row r="46" spans="1:38">
      <c r="A46" s="62">
        <v>40</v>
      </c>
      <c r="B46" s="63" t="s">
        <v>310</v>
      </c>
      <c r="C46" s="64">
        <v>40718</v>
      </c>
      <c r="D46" s="69">
        <v>0</v>
      </c>
      <c r="E46" s="69">
        <v>0</v>
      </c>
      <c r="F46" s="65">
        <v>20</v>
      </c>
      <c r="G46" s="65">
        <v>0</v>
      </c>
      <c r="H46" s="65"/>
      <c r="I46" s="69">
        <v>5</v>
      </c>
      <c r="J46" s="69">
        <v>0</v>
      </c>
      <c r="K46" s="69"/>
      <c r="L46" s="65">
        <v>5</v>
      </c>
      <c r="M46" s="69"/>
      <c r="N46" s="65">
        <v>10</v>
      </c>
      <c r="O46" s="65">
        <v>20</v>
      </c>
      <c r="P46" s="65">
        <v>5</v>
      </c>
      <c r="Q46" s="65">
        <v>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0"/>
      <c r="AG46" s="60"/>
      <c r="AH46" s="60"/>
      <c r="AI46" s="60"/>
      <c r="AJ46" s="60"/>
      <c r="AK46" s="60"/>
      <c r="AL46" s="60">
        <f t="shared" si="1"/>
        <v>65</v>
      </c>
    </row>
    <row r="47" spans="1:38">
      <c r="A47" s="62">
        <v>40</v>
      </c>
      <c r="B47" s="63" t="s">
        <v>309</v>
      </c>
      <c r="C47" s="64">
        <v>40619</v>
      </c>
      <c r="D47" s="69">
        <v>0</v>
      </c>
      <c r="E47" s="69">
        <v>0</v>
      </c>
      <c r="F47" s="65">
        <v>20</v>
      </c>
      <c r="G47" s="65">
        <v>0</v>
      </c>
      <c r="H47" s="65"/>
      <c r="I47" s="69">
        <v>5</v>
      </c>
      <c r="J47" s="69">
        <v>0</v>
      </c>
      <c r="K47" s="69"/>
      <c r="L47" s="69">
        <v>0</v>
      </c>
      <c r="M47" s="69"/>
      <c r="N47" s="65">
        <v>10</v>
      </c>
      <c r="O47" s="65">
        <v>0</v>
      </c>
      <c r="P47" s="65">
        <v>30</v>
      </c>
      <c r="Q47" s="69"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0"/>
      <c r="AG47" s="60"/>
      <c r="AH47" s="60"/>
      <c r="AI47" s="60"/>
      <c r="AJ47" s="60"/>
      <c r="AK47" s="60"/>
      <c r="AL47" s="60">
        <f t="shared" si="1"/>
        <v>65</v>
      </c>
    </row>
    <row r="48" spans="1:38">
      <c r="A48" s="62">
        <v>40</v>
      </c>
      <c r="B48" s="63" t="s">
        <v>195</v>
      </c>
      <c r="C48" s="64"/>
      <c r="D48" s="69">
        <v>10</v>
      </c>
      <c r="E48" s="69">
        <v>0</v>
      </c>
      <c r="F48" s="65">
        <v>20</v>
      </c>
      <c r="G48" s="65">
        <v>0</v>
      </c>
      <c r="H48" s="65"/>
      <c r="I48" s="69">
        <v>0</v>
      </c>
      <c r="J48" s="69">
        <v>0</v>
      </c>
      <c r="K48" s="69"/>
      <c r="L48" s="69">
        <v>0</v>
      </c>
      <c r="M48" s="69"/>
      <c r="N48" s="65">
        <v>20</v>
      </c>
      <c r="O48" s="65">
        <v>10</v>
      </c>
      <c r="P48" s="65">
        <v>5</v>
      </c>
      <c r="Q48" s="69">
        <v>0</v>
      </c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0"/>
      <c r="AG48" s="60"/>
      <c r="AH48" s="60"/>
      <c r="AI48" s="60"/>
      <c r="AJ48" s="60"/>
      <c r="AK48" s="60"/>
      <c r="AL48" s="60">
        <f t="shared" si="1"/>
        <v>65</v>
      </c>
    </row>
    <row r="49" spans="1:38">
      <c r="A49" s="62">
        <v>43</v>
      </c>
      <c r="B49" s="63" t="s">
        <v>206</v>
      </c>
      <c r="C49" s="64">
        <v>41351</v>
      </c>
      <c r="D49" s="69">
        <v>0</v>
      </c>
      <c r="E49" s="69">
        <v>0</v>
      </c>
      <c r="F49" s="65">
        <v>10</v>
      </c>
      <c r="G49" s="65">
        <v>0</v>
      </c>
      <c r="H49" s="65"/>
      <c r="I49" s="69">
        <v>10</v>
      </c>
      <c r="J49" s="69">
        <v>12.5</v>
      </c>
      <c r="K49" s="69"/>
      <c r="L49" s="65">
        <v>10</v>
      </c>
      <c r="M49" s="69"/>
      <c r="N49" s="65">
        <v>0</v>
      </c>
      <c r="O49" s="65">
        <v>10</v>
      </c>
      <c r="P49" s="65">
        <v>5</v>
      </c>
      <c r="Q49" s="69">
        <v>0</v>
      </c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0"/>
      <c r="AG49" s="60"/>
      <c r="AH49" s="60"/>
      <c r="AI49" s="60"/>
      <c r="AJ49" s="60">
        <v>1.75</v>
      </c>
      <c r="AK49" s="60"/>
      <c r="AL49" s="60">
        <f t="shared" si="1"/>
        <v>59.25</v>
      </c>
    </row>
    <row r="50" spans="1:38">
      <c r="A50" s="70">
        <v>44</v>
      </c>
      <c r="B50" s="63" t="s">
        <v>77</v>
      </c>
      <c r="C50" s="64">
        <v>40853</v>
      </c>
      <c r="D50" s="69">
        <v>10</v>
      </c>
      <c r="E50" s="69">
        <v>0</v>
      </c>
      <c r="F50" s="65">
        <v>0</v>
      </c>
      <c r="G50" s="65">
        <v>0</v>
      </c>
      <c r="H50" s="65"/>
      <c r="I50" s="69">
        <v>10</v>
      </c>
      <c r="J50" s="69">
        <v>0</v>
      </c>
      <c r="K50" s="69"/>
      <c r="L50" s="65">
        <v>10</v>
      </c>
      <c r="M50" s="69"/>
      <c r="N50" s="65">
        <v>20</v>
      </c>
      <c r="O50" s="65">
        <v>5</v>
      </c>
      <c r="P50" s="65">
        <v>0</v>
      </c>
      <c r="Q50" s="69">
        <v>0</v>
      </c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0"/>
      <c r="AG50" s="60"/>
      <c r="AH50" s="60"/>
      <c r="AI50" s="60"/>
      <c r="AJ50" s="60"/>
      <c r="AK50" s="60"/>
      <c r="AL50" s="60">
        <f t="shared" si="1"/>
        <v>55</v>
      </c>
    </row>
    <row r="51" spans="1:38">
      <c r="A51" s="62">
        <v>45</v>
      </c>
      <c r="B51" s="63" t="s">
        <v>304</v>
      </c>
      <c r="C51" s="64">
        <v>40756</v>
      </c>
      <c r="D51" s="69">
        <v>0</v>
      </c>
      <c r="E51" s="69">
        <v>0</v>
      </c>
      <c r="F51" s="65">
        <v>5</v>
      </c>
      <c r="G51" s="65">
        <v>0</v>
      </c>
      <c r="H51" s="65"/>
      <c r="I51" s="69">
        <v>10</v>
      </c>
      <c r="J51" s="69">
        <v>0</v>
      </c>
      <c r="K51" s="69"/>
      <c r="L51" s="69">
        <v>5</v>
      </c>
      <c r="M51" s="69"/>
      <c r="N51" s="65">
        <v>10</v>
      </c>
      <c r="O51" s="65">
        <v>5</v>
      </c>
      <c r="P51" s="65">
        <v>2.5</v>
      </c>
      <c r="Q51" s="65">
        <v>10</v>
      </c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0"/>
      <c r="AG51" s="60"/>
      <c r="AH51" s="60"/>
      <c r="AI51" s="60"/>
      <c r="AJ51" s="60"/>
      <c r="AK51" s="60"/>
      <c r="AL51" s="60">
        <f t="shared" si="1"/>
        <v>47.5</v>
      </c>
    </row>
    <row r="52" spans="1:38">
      <c r="A52" s="62">
        <v>46</v>
      </c>
      <c r="B52" s="63" t="s">
        <v>202</v>
      </c>
      <c r="C52" s="64">
        <v>41038</v>
      </c>
      <c r="D52" s="69">
        <v>0</v>
      </c>
      <c r="E52" s="69">
        <v>0</v>
      </c>
      <c r="F52" s="65">
        <v>5</v>
      </c>
      <c r="G52" s="65">
        <v>12.5</v>
      </c>
      <c r="H52" s="65"/>
      <c r="I52" s="69">
        <v>0</v>
      </c>
      <c r="J52" s="69">
        <v>12.5</v>
      </c>
      <c r="K52" s="69"/>
      <c r="L52" s="65">
        <v>10</v>
      </c>
      <c r="M52" s="69"/>
      <c r="N52" s="65">
        <v>0</v>
      </c>
      <c r="O52" s="65">
        <v>5</v>
      </c>
      <c r="P52" s="65">
        <v>0</v>
      </c>
      <c r="Q52" s="69">
        <v>0</v>
      </c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0"/>
      <c r="AG52" s="60"/>
      <c r="AH52" s="60"/>
      <c r="AI52" s="60"/>
      <c r="AJ52" s="60"/>
      <c r="AK52" s="60"/>
      <c r="AL52" s="60">
        <f t="shared" si="1"/>
        <v>45</v>
      </c>
    </row>
    <row r="53" spans="1:38">
      <c r="A53" s="62">
        <v>46</v>
      </c>
      <c r="B53" s="63" t="s">
        <v>76</v>
      </c>
      <c r="C53" s="64">
        <v>40498</v>
      </c>
      <c r="D53" s="69">
        <v>10</v>
      </c>
      <c r="E53" s="69">
        <v>0</v>
      </c>
      <c r="F53" s="65">
        <v>5</v>
      </c>
      <c r="G53" s="65">
        <v>0</v>
      </c>
      <c r="H53" s="65"/>
      <c r="I53" s="69">
        <v>5</v>
      </c>
      <c r="J53" s="69">
        <v>7.5</v>
      </c>
      <c r="K53" s="69"/>
      <c r="L53" s="69">
        <v>0</v>
      </c>
      <c r="M53" s="69"/>
      <c r="N53" s="65">
        <v>10</v>
      </c>
      <c r="O53" s="65">
        <v>5</v>
      </c>
      <c r="P53" s="65">
        <v>2.5</v>
      </c>
      <c r="Q53" s="69">
        <v>0</v>
      </c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0"/>
      <c r="AG53" s="60"/>
      <c r="AH53" s="60"/>
      <c r="AI53" s="60"/>
      <c r="AJ53" s="60"/>
      <c r="AK53" s="60"/>
      <c r="AL53" s="60">
        <f t="shared" si="1"/>
        <v>45</v>
      </c>
    </row>
    <row r="54" spans="1:38">
      <c r="A54" s="62">
        <v>48</v>
      </c>
      <c r="B54" s="63" t="s">
        <v>47</v>
      </c>
      <c r="C54" s="64">
        <v>40721</v>
      </c>
      <c r="D54" s="69">
        <v>10</v>
      </c>
      <c r="E54" s="69">
        <v>0</v>
      </c>
      <c r="F54" s="65">
        <v>5</v>
      </c>
      <c r="G54" s="65">
        <v>0</v>
      </c>
      <c r="H54" s="65"/>
      <c r="I54" s="69">
        <v>5</v>
      </c>
      <c r="J54" s="69">
        <v>0</v>
      </c>
      <c r="K54" s="69"/>
      <c r="L54" s="69">
        <v>5</v>
      </c>
      <c r="M54" s="69"/>
      <c r="N54" s="65">
        <v>0</v>
      </c>
      <c r="O54" s="65">
        <v>5</v>
      </c>
      <c r="P54" s="65">
        <v>2.5</v>
      </c>
      <c r="Q54" s="65">
        <v>10</v>
      </c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0"/>
      <c r="AG54" s="60"/>
      <c r="AH54" s="60"/>
      <c r="AI54" s="60"/>
      <c r="AJ54" s="60"/>
      <c r="AK54" s="60"/>
      <c r="AL54" s="60">
        <f t="shared" si="1"/>
        <v>42.5</v>
      </c>
    </row>
    <row r="55" spans="1:38">
      <c r="A55" s="62">
        <v>48</v>
      </c>
      <c r="B55" s="63" t="s">
        <v>306</v>
      </c>
      <c r="C55" s="64">
        <v>40401</v>
      </c>
      <c r="D55" s="69">
        <v>0</v>
      </c>
      <c r="E55" s="69">
        <v>0</v>
      </c>
      <c r="F55" s="65">
        <v>10</v>
      </c>
      <c r="G55" s="65">
        <v>0</v>
      </c>
      <c r="H55" s="65"/>
      <c r="I55" s="69">
        <v>10</v>
      </c>
      <c r="J55" s="69">
        <v>0</v>
      </c>
      <c r="K55" s="69"/>
      <c r="L55" s="69">
        <v>0</v>
      </c>
      <c r="M55" s="69"/>
      <c r="N55" s="65">
        <v>10</v>
      </c>
      <c r="O55" s="65">
        <v>10</v>
      </c>
      <c r="P55" s="65">
        <v>2.5</v>
      </c>
      <c r="Q55" s="69">
        <v>0</v>
      </c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0"/>
      <c r="AG55" s="60"/>
      <c r="AH55" s="60"/>
      <c r="AI55" s="60"/>
      <c r="AJ55" s="60"/>
      <c r="AK55" s="60"/>
      <c r="AL55" s="60">
        <f t="shared" si="1"/>
        <v>42.5</v>
      </c>
    </row>
    <row r="56" spans="1:38">
      <c r="A56" s="70">
        <v>50</v>
      </c>
      <c r="B56" s="63" t="s">
        <v>302</v>
      </c>
      <c r="C56" s="64">
        <v>40788</v>
      </c>
      <c r="D56" s="69">
        <v>0</v>
      </c>
      <c r="E56" s="69">
        <v>0</v>
      </c>
      <c r="F56" s="65">
        <v>5</v>
      </c>
      <c r="G56" s="65">
        <v>12.5</v>
      </c>
      <c r="H56" s="65"/>
      <c r="I56" s="69">
        <v>0</v>
      </c>
      <c r="J56" s="69">
        <v>12.5</v>
      </c>
      <c r="K56" s="69"/>
      <c r="L56" s="65">
        <v>10</v>
      </c>
      <c r="M56" s="69"/>
      <c r="N56" s="65">
        <v>0</v>
      </c>
      <c r="O56" s="65">
        <v>0</v>
      </c>
      <c r="P56" s="65">
        <v>0</v>
      </c>
      <c r="Q56" s="69">
        <v>0</v>
      </c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0"/>
      <c r="AG56" s="60"/>
      <c r="AH56" s="60"/>
      <c r="AI56" s="60"/>
      <c r="AJ56" s="60"/>
      <c r="AK56" s="60"/>
      <c r="AL56" s="60">
        <f t="shared" si="1"/>
        <v>40</v>
      </c>
    </row>
    <row r="57" spans="1:38">
      <c r="A57" s="62">
        <v>51</v>
      </c>
      <c r="B57" s="63" t="s">
        <v>64</v>
      </c>
      <c r="C57" s="64">
        <v>40284</v>
      </c>
      <c r="D57" s="69">
        <v>5</v>
      </c>
      <c r="E57" s="69">
        <v>0</v>
      </c>
      <c r="F57" s="65">
        <v>0</v>
      </c>
      <c r="G57" s="65">
        <v>0</v>
      </c>
      <c r="H57" s="65"/>
      <c r="I57" s="69">
        <v>0</v>
      </c>
      <c r="J57" s="69">
        <v>0</v>
      </c>
      <c r="K57" s="69"/>
      <c r="L57" s="69">
        <v>10</v>
      </c>
      <c r="M57" s="69"/>
      <c r="N57" s="65">
        <v>20</v>
      </c>
      <c r="O57" s="65">
        <v>0</v>
      </c>
      <c r="P57" s="65">
        <v>2.5</v>
      </c>
      <c r="Q57" s="69">
        <v>0</v>
      </c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0"/>
      <c r="AG57" s="60"/>
      <c r="AH57" s="60"/>
      <c r="AI57" s="60"/>
      <c r="AJ57" s="60"/>
      <c r="AK57" s="60"/>
      <c r="AL57" s="60">
        <f t="shared" si="1"/>
        <v>37.5</v>
      </c>
    </row>
    <row r="58" spans="1:38">
      <c r="A58" s="62">
        <v>52</v>
      </c>
      <c r="B58" s="63" t="s">
        <v>40</v>
      </c>
      <c r="C58" s="64">
        <v>41258</v>
      </c>
      <c r="D58" s="69">
        <v>10</v>
      </c>
      <c r="E58" s="69">
        <v>0</v>
      </c>
      <c r="F58" s="65">
        <v>0</v>
      </c>
      <c r="G58" s="65">
        <v>0</v>
      </c>
      <c r="H58" s="65"/>
      <c r="I58" s="69">
        <v>10</v>
      </c>
      <c r="J58" s="69">
        <v>0</v>
      </c>
      <c r="K58" s="69"/>
      <c r="L58" s="69">
        <v>5</v>
      </c>
      <c r="M58" s="69"/>
      <c r="N58" s="65">
        <v>0</v>
      </c>
      <c r="O58" s="65">
        <v>0</v>
      </c>
      <c r="P58" s="65">
        <v>10</v>
      </c>
      <c r="Q58" s="69">
        <v>0</v>
      </c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0"/>
      <c r="AG58" s="60"/>
      <c r="AH58" s="60"/>
      <c r="AI58" s="60"/>
      <c r="AJ58" s="60"/>
      <c r="AK58" s="60"/>
      <c r="AL58" s="60">
        <f t="shared" si="1"/>
        <v>35</v>
      </c>
    </row>
    <row r="59" spans="1:38">
      <c r="A59" s="62">
        <v>52</v>
      </c>
      <c r="B59" s="63" t="s">
        <v>299</v>
      </c>
      <c r="C59" s="64">
        <v>40792</v>
      </c>
      <c r="D59" s="69">
        <v>0</v>
      </c>
      <c r="E59" s="69">
        <v>0</v>
      </c>
      <c r="F59" s="65">
        <v>5</v>
      </c>
      <c r="G59" s="65">
        <v>7.5</v>
      </c>
      <c r="H59" s="65"/>
      <c r="I59" s="69">
        <v>5</v>
      </c>
      <c r="J59" s="69">
        <v>12.5</v>
      </c>
      <c r="K59" s="69"/>
      <c r="L59" s="69">
        <v>0</v>
      </c>
      <c r="M59" s="69"/>
      <c r="N59" s="65">
        <v>0</v>
      </c>
      <c r="O59" s="65">
        <v>0</v>
      </c>
      <c r="P59" s="65">
        <v>5</v>
      </c>
      <c r="Q59" s="69">
        <v>0</v>
      </c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0"/>
      <c r="AG59" s="60"/>
      <c r="AH59" s="60"/>
      <c r="AI59" s="60"/>
      <c r="AJ59" s="60"/>
      <c r="AK59" s="60"/>
      <c r="AL59" s="60">
        <f t="shared" si="1"/>
        <v>35</v>
      </c>
    </row>
    <row r="60" spans="1:38">
      <c r="A60" s="62">
        <v>52</v>
      </c>
      <c r="B60" s="63" t="s">
        <v>303</v>
      </c>
      <c r="C60" s="64">
        <v>40719</v>
      </c>
      <c r="D60" s="69">
        <v>0</v>
      </c>
      <c r="E60" s="69">
        <v>0</v>
      </c>
      <c r="F60" s="65">
        <v>5</v>
      </c>
      <c r="G60" s="65">
        <v>0</v>
      </c>
      <c r="H60" s="65"/>
      <c r="I60" s="69">
        <v>10</v>
      </c>
      <c r="J60" s="69">
        <v>0</v>
      </c>
      <c r="K60" s="69"/>
      <c r="L60" s="69">
        <v>5</v>
      </c>
      <c r="M60" s="69"/>
      <c r="N60" s="65">
        <v>0</v>
      </c>
      <c r="O60" s="65">
        <v>10</v>
      </c>
      <c r="P60" s="65">
        <v>5</v>
      </c>
      <c r="Q60" s="69">
        <v>0</v>
      </c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0"/>
      <c r="AG60" s="60"/>
      <c r="AH60" s="60"/>
      <c r="AI60" s="60"/>
      <c r="AJ60" s="60"/>
      <c r="AK60" s="60"/>
      <c r="AL60" s="60">
        <f t="shared" si="1"/>
        <v>35</v>
      </c>
    </row>
    <row r="61" spans="1:38">
      <c r="A61" s="62">
        <v>52</v>
      </c>
      <c r="B61" s="63" t="s">
        <v>314</v>
      </c>
      <c r="C61" s="64">
        <v>40207</v>
      </c>
      <c r="D61" s="69">
        <v>0</v>
      </c>
      <c r="E61" s="69">
        <v>0</v>
      </c>
      <c r="F61" s="65">
        <v>5</v>
      </c>
      <c r="G61" s="65">
        <v>0</v>
      </c>
      <c r="H61" s="65"/>
      <c r="I61" s="69">
        <v>20</v>
      </c>
      <c r="J61" s="69">
        <v>0</v>
      </c>
      <c r="K61" s="69"/>
      <c r="L61" s="69">
        <v>0</v>
      </c>
      <c r="M61" s="69"/>
      <c r="N61" s="65">
        <v>0</v>
      </c>
      <c r="O61" s="65">
        <v>0</v>
      </c>
      <c r="P61" s="65">
        <v>10</v>
      </c>
      <c r="Q61" s="69">
        <v>0</v>
      </c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0"/>
      <c r="AG61" s="60"/>
      <c r="AH61" s="60"/>
      <c r="AI61" s="60"/>
      <c r="AJ61" s="60"/>
      <c r="AK61" s="60"/>
      <c r="AL61" s="60">
        <f t="shared" si="1"/>
        <v>35</v>
      </c>
    </row>
    <row r="62" spans="1:38">
      <c r="A62" s="70">
        <v>56</v>
      </c>
      <c r="B62" s="63" t="s">
        <v>416</v>
      </c>
      <c r="C62" s="64">
        <v>40571</v>
      </c>
      <c r="D62" s="69">
        <v>0</v>
      </c>
      <c r="E62" s="69">
        <v>0</v>
      </c>
      <c r="F62" s="65">
        <v>0</v>
      </c>
      <c r="G62" s="65">
        <v>0</v>
      </c>
      <c r="H62" s="65"/>
      <c r="I62" s="69">
        <v>0</v>
      </c>
      <c r="J62" s="69">
        <v>0</v>
      </c>
      <c r="K62" s="69"/>
      <c r="L62" s="69">
        <v>5</v>
      </c>
      <c r="M62" s="69"/>
      <c r="N62" s="65">
        <v>20</v>
      </c>
      <c r="O62" s="65">
        <v>0</v>
      </c>
      <c r="P62" s="65">
        <v>2.5</v>
      </c>
      <c r="Q62" s="65">
        <v>5</v>
      </c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0"/>
      <c r="AG62" s="60"/>
      <c r="AH62" s="60"/>
      <c r="AI62" s="60"/>
      <c r="AJ62" s="60"/>
      <c r="AK62" s="60"/>
      <c r="AL62" s="60">
        <f t="shared" si="1"/>
        <v>32.5</v>
      </c>
    </row>
    <row r="63" spans="1:38">
      <c r="A63" s="62">
        <v>57</v>
      </c>
      <c r="B63" s="63" t="s">
        <v>282</v>
      </c>
      <c r="C63" s="64">
        <v>41237</v>
      </c>
      <c r="D63" s="69">
        <v>0</v>
      </c>
      <c r="E63" s="69">
        <v>0</v>
      </c>
      <c r="F63" s="65">
        <v>0</v>
      </c>
      <c r="G63" s="65">
        <v>0</v>
      </c>
      <c r="H63" s="65"/>
      <c r="I63" s="69">
        <v>0</v>
      </c>
      <c r="J63" s="69">
        <v>0</v>
      </c>
      <c r="K63" s="69"/>
      <c r="L63" s="69">
        <v>5</v>
      </c>
      <c r="M63" s="69"/>
      <c r="N63" s="65">
        <v>0</v>
      </c>
      <c r="O63" s="65">
        <v>10</v>
      </c>
      <c r="P63" s="65">
        <v>5</v>
      </c>
      <c r="Q63" s="65">
        <v>10</v>
      </c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0"/>
      <c r="AG63" s="60"/>
      <c r="AH63" s="60"/>
      <c r="AI63" s="60"/>
      <c r="AJ63" s="60"/>
      <c r="AK63" s="60"/>
      <c r="AL63" s="60">
        <f t="shared" si="1"/>
        <v>30</v>
      </c>
    </row>
    <row r="64" spans="1:38">
      <c r="A64" s="62">
        <v>57</v>
      </c>
      <c r="B64" s="63" t="s">
        <v>209</v>
      </c>
      <c r="C64" s="64">
        <v>41582</v>
      </c>
      <c r="D64" s="69">
        <v>0</v>
      </c>
      <c r="E64" s="69">
        <v>0</v>
      </c>
      <c r="F64" s="65">
        <v>0</v>
      </c>
      <c r="G64" s="65">
        <v>0</v>
      </c>
      <c r="H64" s="65"/>
      <c r="I64" s="69">
        <v>0</v>
      </c>
      <c r="J64" s="69">
        <v>0</v>
      </c>
      <c r="K64" s="69"/>
      <c r="L64" s="69">
        <v>20</v>
      </c>
      <c r="M64" s="69"/>
      <c r="N64" s="65">
        <v>0</v>
      </c>
      <c r="O64" s="65">
        <v>10</v>
      </c>
      <c r="P64" s="65">
        <v>0</v>
      </c>
      <c r="Q64" s="69">
        <v>0</v>
      </c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0"/>
      <c r="AG64" s="60"/>
      <c r="AH64" s="60"/>
      <c r="AI64" s="60"/>
      <c r="AJ64" s="60"/>
      <c r="AK64" s="60"/>
      <c r="AL64" s="60">
        <f t="shared" si="1"/>
        <v>30</v>
      </c>
    </row>
    <row r="65" spans="1:38">
      <c r="A65" s="62">
        <v>57</v>
      </c>
      <c r="B65" s="63" t="s">
        <v>422</v>
      </c>
      <c r="C65" s="64">
        <v>40877</v>
      </c>
      <c r="D65" s="69">
        <v>0</v>
      </c>
      <c r="E65" s="69">
        <v>0</v>
      </c>
      <c r="F65" s="69">
        <v>0</v>
      </c>
      <c r="G65" s="69">
        <v>0</v>
      </c>
      <c r="H65" s="65"/>
      <c r="I65" s="69">
        <v>0</v>
      </c>
      <c r="J65" s="69">
        <v>0</v>
      </c>
      <c r="K65" s="69"/>
      <c r="L65" s="65">
        <v>30</v>
      </c>
      <c r="M65" s="69"/>
      <c r="N65" s="65">
        <v>0</v>
      </c>
      <c r="O65" s="65">
        <v>0</v>
      </c>
      <c r="P65" s="65">
        <v>0</v>
      </c>
      <c r="Q65" s="69">
        <v>0</v>
      </c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0"/>
      <c r="AG65" s="60"/>
      <c r="AH65" s="60"/>
      <c r="AI65" s="60"/>
      <c r="AJ65" s="60"/>
      <c r="AK65" s="60"/>
      <c r="AL65" s="60">
        <f t="shared" si="1"/>
        <v>30</v>
      </c>
    </row>
    <row r="66" spans="1:38">
      <c r="A66" s="62">
        <v>57</v>
      </c>
      <c r="B66" s="63" t="s">
        <v>300</v>
      </c>
      <c r="C66" s="64">
        <v>40842</v>
      </c>
      <c r="D66" s="69">
        <v>0</v>
      </c>
      <c r="E66" s="69">
        <v>0</v>
      </c>
      <c r="F66" s="65">
        <v>5</v>
      </c>
      <c r="G66" s="65">
        <v>7.5</v>
      </c>
      <c r="H66" s="65"/>
      <c r="I66" s="69">
        <v>5</v>
      </c>
      <c r="J66" s="69">
        <v>12.5</v>
      </c>
      <c r="K66" s="69"/>
      <c r="L66" s="65">
        <v>0</v>
      </c>
      <c r="M66" s="69"/>
      <c r="N66" s="65">
        <v>0</v>
      </c>
      <c r="O66" s="65">
        <v>0</v>
      </c>
      <c r="P66" s="65">
        <v>0</v>
      </c>
      <c r="Q66" s="69">
        <v>0</v>
      </c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0"/>
      <c r="AG66" s="60"/>
      <c r="AH66" s="60"/>
      <c r="AI66" s="60"/>
      <c r="AJ66" s="60"/>
      <c r="AK66" s="60"/>
      <c r="AL66" s="60">
        <f t="shared" si="1"/>
        <v>30</v>
      </c>
    </row>
    <row r="67" spans="1:38">
      <c r="A67" s="62">
        <v>57</v>
      </c>
      <c r="B67" s="63" t="s">
        <v>313</v>
      </c>
      <c r="C67" s="64">
        <v>40791</v>
      </c>
      <c r="D67" s="69">
        <v>0</v>
      </c>
      <c r="E67" s="69">
        <v>0</v>
      </c>
      <c r="F67" s="65">
        <v>5</v>
      </c>
      <c r="G67" s="65">
        <v>0</v>
      </c>
      <c r="H67" s="65"/>
      <c r="I67" s="69">
        <v>0</v>
      </c>
      <c r="J67" s="69">
        <v>0</v>
      </c>
      <c r="K67" s="69"/>
      <c r="L67" s="69">
        <v>10</v>
      </c>
      <c r="M67" s="69"/>
      <c r="N67" s="65">
        <v>10</v>
      </c>
      <c r="O67" s="65">
        <v>0</v>
      </c>
      <c r="P67" s="65">
        <v>5</v>
      </c>
      <c r="Q67" s="69">
        <v>0</v>
      </c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0"/>
      <c r="AG67" s="60"/>
      <c r="AH67" s="60"/>
      <c r="AI67" s="60"/>
      <c r="AJ67" s="60"/>
      <c r="AK67" s="60"/>
      <c r="AL67" s="60">
        <f t="shared" si="1"/>
        <v>30</v>
      </c>
    </row>
    <row r="68" spans="1:38">
      <c r="A68" s="70">
        <v>62</v>
      </c>
      <c r="B68" s="63" t="s">
        <v>312</v>
      </c>
      <c r="C68" s="64">
        <v>40656</v>
      </c>
      <c r="D68" s="69">
        <v>0</v>
      </c>
      <c r="E68" s="69">
        <v>0</v>
      </c>
      <c r="F68" s="65">
        <v>5</v>
      </c>
      <c r="G68" s="65">
        <v>0</v>
      </c>
      <c r="H68" s="65"/>
      <c r="I68" s="69">
        <v>10</v>
      </c>
      <c r="J68" s="69">
        <v>7.5</v>
      </c>
      <c r="K68" s="69"/>
      <c r="L68" s="69">
        <v>5</v>
      </c>
      <c r="M68" s="69"/>
      <c r="N68" s="65">
        <v>0</v>
      </c>
      <c r="O68" s="65">
        <v>0</v>
      </c>
      <c r="P68" s="65">
        <v>0</v>
      </c>
      <c r="Q68" s="69">
        <v>0</v>
      </c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0"/>
      <c r="AG68" s="60"/>
      <c r="AH68" s="60"/>
      <c r="AI68" s="60"/>
      <c r="AJ68" s="60"/>
      <c r="AK68" s="60"/>
      <c r="AL68" s="60">
        <f t="shared" si="1"/>
        <v>27.5</v>
      </c>
    </row>
    <row r="69" spans="1:38">
      <c r="A69" s="62">
        <v>63</v>
      </c>
      <c r="B69" s="63" t="s">
        <v>420</v>
      </c>
      <c r="C69" s="64">
        <v>40258</v>
      </c>
      <c r="D69" s="69">
        <v>0</v>
      </c>
      <c r="E69" s="69">
        <v>0</v>
      </c>
      <c r="F69" s="65">
        <v>0</v>
      </c>
      <c r="G69" s="65">
        <v>0</v>
      </c>
      <c r="H69" s="65"/>
      <c r="I69" s="69">
        <v>0</v>
      </c>
      <c r="J69" s="69">
        <v>0</v>
      </c>
      <c r="K69" s="69"/>
      <c r="L69" s="69">
        <v>5</v>
      </c>
      <c r="M69" s="69"/>
      <c r="N69" s="65">
        <v>0</v>
      </c>
      <c r="O69" s="65">
        <v>20</v>
      </c>
      <c r="P69" s="65">
        <v>2.5</v>
      </c>
      <c r="Q69" s="69">
        <v>0</v>
      </c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0"/>
      <c r="AG69" s="60"/>
      <c r="AH69" s="60"/>
      <c r="AI69" s="60"/>
      <c r="AJ69" s="60"/>
      <c r="AK69" s="60"/>
      <c r="AL69" s="60">
        <f t="shared" si="1"/>
        <v>27.5</v>
      </c>
    </row>
    <row r="70" spans="1:38">
      <c r="A70" s="62">
        <v>64</v>
      </c>
      <c r="B70" s="63" t="s">
        <v>418</v>
      </c>
      <c r="C70" s="64">
        <v>40873</v>
      </c>
      <c r="D70" s="69">
        <v>0</v>
      </c>
      <c r="E70" s="69">
        <v>0</v>
      </c>
      <c r="F70" s="65">
        <v>0</v>
      </c>
      <c r="G70" s="65">
        <v>0</v>
      </c>
      <c r="H70" s="65"/>
      <c r="I70" s="69">
        <v>0</v>
      </c>
      <c r="J70" s="69">
        <v>0</v>
      </c>
      <c r="K70" s="69"/>
      <c r="L70" s="69">
        <v>5</v>
      </c>
      <c r="M70" s="69"/>
      <c r="N70" s="65">
        <v>20</v>
      </c>
      <c r="O70" s="65">
        <v>0</v>
      </c>
      <c r="P70" s="65">
        <v>0</v>
      </c>
      <c r="Q70" s="69">
        <v>0</v>
      </c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0"/>
      <c r="AG70" s="60"/>
      <c r="AH70" s="60"/>
      <c r="AI70" s="60"/>
      <c r="AJ70" s="60"/>
      <c r="AK70" s="60"/>
      <c r="AL70" s="60">
        <f t="shared" si="1"/>
        <v>25</v>
      </c>
    </row>
    <row r="71" spans="1:38">
      <c r="A71" s="70">
        <v>65</v>
      </c>
      <c r="B71" s="63" t="s">
        <v>70</v>
      </c>
      <c r="C71" s="64">
        <v>40847</v>
      </c>
      <c r="D71" s="69">
        <v>10</v>
      </c>
      <c r="E71" s="69">
        <v>12.5</v>
      </c>
      <c r="F71" s="65">
        <v>0</v>
      </c>
      <c r="G71" s="65">
        <v>0</v>
      </c>
      <c r="H71" s="65"/>
      <c r="I71" s="69">
        <v>0</v>
      </c>
      <c r="J71" s="69">
        <v>0</v>
      </c>
      <c r="K71" s="69"/>
      <c r="L71" s="69">
        <v>0</v>
      </c>
      <c r="M71" s="69"/>
      <c r="N71" s="65">
        <v>0</v>
      </c>
      <c r="O71" s="65">
        <v>0</v>
      </c>
      <c r="P71" s="65">
        <v>0</v>
      </c>
      <c r="Q71" s="69">
        <v>0</v>
      </c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0"/>
      <c r="AG71" s="60"/>
      <c r="AH71" s="60"/>
      <c r="AI71" s="60"/>
      <c r="AJ71" s="60"/>
      <c r="AK71" s="60"/>
      <c r="AL71" s="60">
        <f t="shared" ref="AL71:AL93" si="2">SUM(D71:AK71)</f>
        <v>22.5</v>
      </c>
    </row>
    <row r="72" spans="1:38">
      <c r="A72" s="70">
        <v>65</v>
      </c>
      <c r="B72" s="63" t="s">
        <v>417</v>
      </c>
      <c r="C72" s="64">
        <v>40672</v>
      </c>
      <c r="D72" s="69">
        <v>0</v>
      </c>
      <c r="E72" s="69">
        <v>0</v>
      </c>
      <c r="F72" s="65">
        <v>0</v>
      </c>
      <c r="G72" s="65">
        <v>0</v>
      </c>
      <c r="H72" s="65"/>
      <c r="I72" s="69">
        <v>0</v>
      </c>
      <c r="J72" s="69">
        <v>0</v>
      </c>
      <c r="K72" s="69"/>
      <c r="L72" s="69">
        <v>10</v>
      </c>
      <c r="M72" s="69"/>
      <c r="N72" s="65">
        <v>0</v>
      </c>
      <c r="O72" s="65">
        <v>10</v>
      </c>
      <c r="P72" s="65">
        <v>2.5</v>
      </c>
      <c r="Q72" s="69">
        <v>0</v>
      </c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0"/>
      <c r="AG72" s="60"/>
      <c r="AH72" s="60"/>
      <c r="AI72" s="60"/>
      <c r="AJ72" s="60"/>
      <c r="AK72" s="60"/>
      <c r="AL72" s="60">
        <f t="shared" si="2"/>
        <v>22.5</v>
      </c>
    </row>
    <row r="73" spans="1:38">
      <c r="A73" s="62">
        <v>67</v>
      </c>
      <c r="B73" s="63" t="s">
        <v>345</v>
      </c>
      <c r="C73" s="64">
        <v>41540</v>
      </c>
      <c r="D73" s="69">
        <v>0</v>
      </c>
      <c r="E73" s="69">
        <v>0</v>
      </c>
      <c r="F73" s="65">
        <v>0</v>
      </c>
      <c r="G73" s="65">
        <v>0</v>
      </c>
      <c r="H73" s="65"/>
      <c r="I73" s="69">
        <v>5</v>
      </c>
      <c r="J73" s="69">
        <v>0</v>
      </c>
      <c r="K73" s="69"/>
      <c r="L73" s="69">
        <v>0</v>
      </c>
      <c r="M73" s="69"/>
      <c r="N73" s="65">
        <v>0</v>
      </c>
      <c r="O73" s="65">
        <v>0</v>
      </c>
      <c r="P73" s="65">
        <v>5</v>
      </c>
      <c r="Q73" s="65">
        <v>10</v>
      </c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0"/>
      <c r="AG73" s="60"/>
      <c r="AH73" s="60"/>
      <c r="AI73" s="60"/>
      <c r="AJ73" s="60"/>
      <c r="AK73" s="60"/>
      <c r="AL73" s="60">
        <f t="shared" si="2"/>
        <v>20</v>
      </c>
    </row>
    <row r="74" spans="1:38">
      <c r="A74" s="62">
        <v>67</v>
      </c>
      <c r="B74" s="63" t="s">
        <v>307</v>
      </c>
      <c r="C74" s="64">
        <v>40871</v>
      </c>
      <c r="D74" s="69">
        <v>0</v>
      </c>
      <c r="E74" s="69">
        <v>0</v>
      </c>
      <c r="F74" s="65">
        <v>10</v>
      </c>
      <c r="G74" s="65">
        <v>0</v>
      </c>
      <c r="H74" s="65"/>
      <c r="I74" s="69">
        <v>5</v>
      </c>
      <c r="J74" s="69">
        <v>0</v>
      </c>
      <c r="K74" s="69"/>
      <c r="L74" s="69">
        <v>5</v>
      </c>
      <c r="M74" s="69"/>
      <c r="N74" s="65">
        <v>0</v>
      </c>
      <c r="O74" s="65">
        <v>0</v>
      </c>
      <c r="P74" s="65">
        <v>0</v>
      </c>
      <c r="Q74" s="69">
        <v>0</v>
      </c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0"/>
      <c r="AG74" s="60"/>
      <c r="AH74" s="60"/>
      <c r="AI74" s="60"/>
      <c r="AJ74" s="60"/>
      <c r="AK74" s="60"/>
      <c r="AL74" s="60">
        <f t="shared" si="2"/>
        <v>20</v>
      </c>
    </row>
    <row r="75" spans="1:38">
      <c r="A75" s="62">
        <v>69</v>
      </c>
      <c r="B75" s="63" t="s">
        <v>43</v>
      </c>
      <c r="C75" s="64">
        <v>40735</v>
      </c>
      <c r="D75" s="69">
        <v>10</v>
      </c>
      <c r="E75" s="69">
        <v>0</v>
      </c>
      <c r="F75" s="65">
        <v>5</v>
      </c>
      <c r="G75" s="65">
        <v>0</v>
      </c>
      <c r="H75" s="65"/>
      <c r="I75" s="69">
        <v>0</v>
      </c>
      <c r="J75" s="69">
        <v>0</v>
      </c>
      <c r="K75" s="69"/>
      <c r="L75" s="69">
        <v>0</v>
      </c>
      <c r="M75" s="69"/>
      <c r="N75" s="65">
        <v>0</v>
      </c>
      <c r="O75" s="65">
        <v>0</v>
      </c>
      <c r="P75" s="65">
        <v>2.5</v>
      </c>
      <c r="Q75" s="69">
        <v>0</v>
      </c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0"/>
      <c r="AG75" s="60"/>
      <c r="AH75" s="60"/>
      <c r="AI75" s="60"/>
      <c r="AJ75" s="60"/>
      <c r="AK75" s="60"/>
      <c r="AL75" s="60">
        <f t="shared" si="2"/>
        <v>17.5</v>
      </c>
    </row>
    <row r="76" spans="1:38">
      <c r="A76" s="62">
        <v>70</v>
      </c>
      <c r="B76" s="63" t="s">
        <v>344</v>
      </c>
      <c r="C76" s="64">
        <v>41016</v>
      </c>
      <c r="D76" s="69">
        <v>0</v>
      </c>
      <c r="E76" s="69">
        <v>0</v>
      </c>
      <c r="F76" s="65">
        <v>0</v>
      </c>
      <c r="G76" s="65">
        <v>0</v>
      </c>
      <c r="H76" s="65"/>
      <c r="I76" s="69">
        <v>5</v>
      </c>
      <c r="J76" s="69">
        <v>0</v>
      </c>
      <c r="K76" s="69"/>
      <c r="L76" s="69">
        <v>0</v>
      </c>
      <c r="M76" s="69"/>
      <c r="N76" s="65">
        <v>10</v>
      </c>
      <c r="O76" s="65">
        <v>0</v>
      </c>
      <c r="P76" s="65">
        <v>0</v>
      </c>
      <c r="Q76" s="69">
        <v>0</v>
      </c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0"/>
      <c r="AG76" s="60"/>
      <c r="AH76" s="60"/>
      <c r="AI76" s="60"/>
      <c r="AJ76" s="60"/>
      <c r="AK76" s="60"/>
      <c r="AL76" s="60">
        <f t="shared" si="2"/>
        <v>15</v>
      </c>
    </row>
    <row r="77" spans="1:38">
      <c r="A77" s="62">
        <v>70</v>
      </c>
      <c r="B77" s="63" t="s">
        <v>305</v>
      </c>
      <c r="C77" s="64">
        <v>40672</v>
      </c>
      <c r="D77" s="69">
        <v>0</v>
      </c>
      <c r="E77" s="69">
        <v>0</v>
      </c>
      <c r="F77" s="65">
        <v>10</v>
      </c>
      <c r="G77" s="65">
        <v>0</v>
      </c>
      <c r="H77" s="65"/>
      <c r="I77" s="69">
        <v>5</v>
      </c>
      <c r="J77" s="69">
        <v>0</v>
      </c>
      <c r="K77" s="69"/>
      <c r="L77" s="69">
        <v>0</v>
      </c>
      <c r="M77" s="69"/>
      <c r="N77" s="65">
        <v>0</v>
      </c>
      <c r="O77" s="65">
        <v>0</v>
      </c>
      <c r="P77" s="65">
        <v>0</v>
      </c>
      <c r="Q77" s="69">
        <v>0</v>
      </c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0"/>
      <c r="AG77" s="60"/>
      <c r="AH77" s="60"/>
      <c r="AI77" s="60"/>
      <c r="AJ77" s="60"/>
      <c r="AK77" s="60"/>
      <c r="AL77" s="60">
        <f t="shared" si="2"/>
        <v>15</v>
      </c>
    </row>
    <row r="78" spans="1:38">
      <c r="A78" s="62">
        <v>72</v>
      </c>
      <c r="B78" s="63" t="s">
        <v>61</v>
      </c>
      <c r="C78" s="64">
        <v>40859</v>
      </c>
      <c r="D78" s="69">
        <v>0</v>
      </c>
      <c r="E78" s="69">
        <v>12.5</v>
      </c>
      <c r="F78" s="65">
        <v>0</v>
      </c>
      <c r="G78" s="65">
        <v>0</v>
      </c>
      <c r="H78" s="65"/>
      <c r="I78" s="69">
        <v>0</v>
      </c>
      <c r="J78" s="69">
        <v>0</v>
      </c>
      <c r="K78" s="69"/>
      <c r="L78" s="69">
        <v>0</v>
      </c>
      <c r="M78" s="69"/>
      <c r="N78" s="65">
        <v>0</v>
      </c>
      <c r="O78" s="65">
        <v>0</v>
      </c>
      <c r="P78" s="65">
        <v>0</v>
      </c>
      <c r="Q78" s="69">
        <v>0</v>
      </c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0"/>
      <c r="AG78" s="60"/>
      <c r="AH78" s="60"/>
      <c r="AI78" s="60"/>
      <c r="AJ78" s="60"/>
      <c r="AK78" s="60"/>
      <c r="AL78" s="60">
        <f t="shared" si="2"/>
        <v>12.5</v>
      </c>
    </row>
    <row r="79" spans="1:38">
      <c r="A79" s="62">
        <v>73</v>
      </c>
      <c r="B79" s="63" t="s">
        <v>378</v>
      </c>
      <c r="C79" s="64">
        <v>40945</v>
      </c>
      <c r="D79" s="69">
        <v>0</v>
      </c>
      <c r="E79" s="69">
        <v>0</v>
      </c>
      <c r="F79" s="65">
        <v>0</v>
      </c>
      <c r="G79" s="65">
        <v>0</v>
      </c>
      <c r="H79" s="65"/>
      <c r="I79" s="69">
        <v>0</v>
      </c>
      <c r="J79" s="69">
        <v>0</v>
      </c>
      <c r="K79" s="69"/>
      <c r="L79" s="69">
        <v>10</v>
      </c>
      <c r="M79" s="69"/>
      <c r="N79" s="65">
        <v>0</v>
      </c>
      <c r="O79" s="65">
        <v>0</v>
      </c>
      <c r="P79" s="65">
        <v>0</v>
      </c>
      <c r="Q79" s="69">
        <v>0</v>
      </c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0"/>
      <c r="AG79" s="60"/>
      <c r="AH79" s="60"/>
      <c r="AI79" s="60"/>
      <c r="AJ79" s="60"/>
      <c r="AK79" s="60"/>
      <c r="AL79" s="60">
        <f t="shared" si="2"/>
        <v>10</v>
      </c>
    </row>
    <row r="80" spans="1:38">
      <c r="A80" s="62">
        <v>73</v>
      </c>
      <c r="B80" s="63" t="s">
        <v>74</v>
      </c>
      <c r="C80" s="64">
        <v>40787</v>
      </c>
      <c r="D80" s="69">
        <v>5</v>
      </c>
      <c r="E80" s="69">
        <v>0</v>
      </c>
      <c r="F80" s="65">
        <v>0</v>
      </c>
      <c r="G80" s="65">
        <v>0</v>
      </c>
      <c r="H80" s="65"/>
      <c r="I80" s="69">
        <v>0</v>
      </c>
      <c r="J80" s="69">
        <v>0</v>
      </c>
      <c r="K80" s="69"/>
      <c r="L80" s="69">
        <v>0</v>
      </c>
      <c r="M80" s="69"/>
      <c r="N80" s="65">
        <v>0</v>
      </c>
      <c r="O80" s="65">
        <v>5</v>
      </c>
      <c r="P80" s="65">
        <v>0</v>
      </c>
      <c r="Q80" s="69">
        <v>0</v>
      </c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0"/>
      <c r="AG80" s="60"/>
      <c r="AH80" s="60"/>
      <c r="AI80" s="60"/>
      <c r="AJ80" s="60"/>
      <c r="AK80" s="60"/>
      <c r="AL80" s="60">
        <f t="shared" si="2"/>
        <v>10</v>
      </c>
    </row>
    <row r="81" spans="1:38">
      <c r="A81" s="62">
        <v>73</v>
      </c>
      <c r="B81" s="63" t="s">
        <v>315</v>
      </c>
      <c r="C81" s="64">
        <v>40314</v>
      </c>
      <c r="D81" s="69">
        <v>0</v>
      </c>
      <c r="E81" s="69">
        <v>0</v>
      </c>
      <c r="F81" s="65">
        <v>5</v>
      </c>
      <c r="G81" s="65">
        <v>0</v>
      </c>
      <c r="H81" s="65"/>
      <c r="I81" s="69">
        <v>0</v>
      </c>
      <c r="J81" s="69">
        <v>0</v>
      </c>
      <c r="K81" s="69"/>
      <c r="L81" s="69">
        <v>5</v>
      </c>
      <c r="M81" s="69"/>
      <c r="N81" s="65">
        <v>0</v>
      </c>
      <c r="O81" s="65">
        <v>0</v>
      </c>
      <c r="P81" s="65">
        <v>0</v>
      </c>
      <c r="Q81" s="69">
        <v>0</v>
      </c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0"/>
      <c r="AG81" s="60"/>
      <c r="AH81" s="60"/>
      <c r="AI81" s="60"/>
      <c r="AJ81" s="60"/>
      <c r="AK81" s="60"/>
      <c r="AL81" s="60">
        <f t="shared" si="2"/>
        <v>10</v>
      </c>
    </row>
    <row r="82" spans="1:38">
      <c r="A82" s="62">
        <v>73</v>
      </c>
      <c r="B82" s="63" t="s">
        <v>453</v>
      </c>
      <c r="C82" s="64">
        <v>40294</v>
      </c>
      <c r="D82" s="69">
        <v>0</v>
      </c>
      <c r="E82" s="69">
        <v>0</v>
      </c>
      <c r="F82" s="65">
        <v>0</v>
      </c>
      <c r="G82" s="65">
        <v>0</v>
      </c>
      <c r="H82" s="65"/>
      <c r="I82" s="69">
        <v>0</v>
      </c>
      <c r="J82" s="69">
        <v>0</v>
      </c>
      <c r="K82" s="69"/>
      <c r="L82" s="65">
        <v>0</v>
      </c>
      <c r="M82" s="69"/>
      <c r="N82" s="65">
        <v>0</v>
      </c>
      <c r="O82" s="65">
        <v>10</v>
      </c>
      <c r="P82" s="65">
        <v>0</v>
      </c>
      <c r="Q82" s="69">
        <v>0</v>
      </c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0"/>
      <c r="AG82" s="60"/>
      <c r="AH82" s="60"/>
      <c r="AI82" s="60"/>
      <c r="AJ82" s="60"/>
      <c r="AK82" s="60"/>
      <c r="AL82" s="60">
        <f t="shared" si="2"/>
        <v>10</v>
      </c>
    </row>
    <row r="83" spans="1:38">
      <c r="A83" s="70">
        <v>77</v>
      </c>
      <c r="B83" s="63" t="s">
        <v>496</v>
      </c>
      <c r="C83" s="64"/>
      <c r="D83" s="69">
        <v>0</v>
      </c>
      <c r="E83" s="69">
        <v>0</v>
      </c>
      <c r="F83" s="65">
        <v>0</v>
      </c>
      <c r="G83" s="65">
        <v>0</v>
      </c>
      <c r="H83" s="65"/>
      <c r="I83" s="69">
        <v>0</v>
      </c>
      <c r="J83" s="69">
        <v>0</v>
      </c>
      <c r="K83" s="69"/>
      <c r="L83" s="65">
        <v>0</v>
      </c>
      <c r="M83" s="69"/>
      <c r="N83" s="65">
        <v>0</v>
      </c>
      <c r="O83" s="65">
        <v>0</v>
      </c>
      <c r="P83" s="65">
        <v>0</v>
      </c>
      <c r="Q83" s="65">
        <v>5</v>
      </c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0"/>
      <c r="AG83" s="60"/>
      <c r="AH83" s="60"/>
      <c r="AI83" s="60"/>
      <c r="AJ83" s="60"/>
      <c r="AK83" s="60"/>
      <c r="AL83" s="60">
        <f t="shared" si="2"/>
        <v>5</v>
      </c>
    </row>
    <row r="84" spans="1:38">
      <c r="A84" s="70">
        <v>77</v>
      </c>
      <c r="B84" s="63" t="s">
        <v>414</v>
      </c>
      <c r="C84" s="64">
        <v>41007</v>
      </c>
      <c r="D84" s="69">
        <v>0</v>
      </c>
      <c r="E84" s="69">
        <v>0</v>
      </c>
      <c r="F84" s="65">
        <v>0</v>
      </c>
      <c r="G84" s="65">
        <v>0</v>
      </c>
      <c r="H84" s="65"/>
      <c r="I84" s="69">
        <v>0</v>
      </c>
      <c r="J84" s="69">
        <v>0</v>
      </c>
      <c r="K84" s="69"/>
      <c r="L84" s="69">
        <v>5</v>
      </c>
      <c r="M84" s="69"/>
      <c r="N84" s="65">
        <v>0</v>
      </c>
      <c r="O84" s="65">
        <v>0</v>
      </c>
      <c r="P84" s="65">
        <v>0</v>
      </c>
      <c r="Q84" s="69">
        <v>0</v>
      </c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0"/>
      <c r="AG84" s="60"/>
      <c r="AH84" s="60"/>
      <c r="AI84" s="60"/>
      <c r="AJ84" s="60"/>
      <c r="AK84" s="60"/>
      <c r="AL84" s="60">
        <f t="shared" si="2"/>
        <v>5</v>
      </c>
    </row>
    <row r="85" spans="1:38">
      <c r="A85" s="70">
        <v>77</v>
      </c>
      <c r="B85" s="63" t="s">
        <v>421</v>
      </c>
      <c r="C85" s="64">
        <v>40812</v>
      </c>
      <c r="D85" s="69">
        <v>0</v>
      </c>
      <c r="E85" s="69">
        <v>0</v>
      </c>
      <c r="F85" s="65">
        <v>0</v>
      </c>
      <c r="G85" s="65">
        <v>0</v>
      </c>
      <c r="H85" s="65"/>
      <c r="I85" s="69">
        <v>0</v>
      </c>
      <c r="J85" s="69">
        <v>0</v>
      </c>
      <c r="K85" s="69"/>
      <c r="L85" s="69">
        <v>5</v>
      </c>
      <c r="M85" s="69"/>
      <c r="N85" s="65">
        <v>0</v>
      </c>
      <c r="O85" s="65">
        <v>0</v>
      </c>
      <c r="P85" s="65">
        <v>0</v>
      </c>
      <c r="Q85" s="69">
        <v>0</v>
      </c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0"/>
      <c r="AG85" s="60"/>
      <c r="AH85" s="60"/>
      <c r="AI85" s="60"/>
      <c r="AJ85" s="60"/>
      <c r="AK85" s="60"/>
      <c r="AL85" s="60">
        <f t="shared" si="2"/>
        <v>5</v>
      </c>
    </row>
    <row r="86" spans="1:38">
      <c r="A86" s="70">
        <v>77</v>
      </c>
      <c r="B86" s="63" t="s">
        <v>415</v>
      </c>
      <c r="C86" s="64">
        <v>40735</v>
      </c>
      <c r="D86" s="69">
        <v>0</v>
      </c>
      <c r="E86" s="69">
        <v>0</v>
      </c>
      <c r="F86" s="65">
        <v>0</v>
      </c>
      <c r="G86" s="65">
        <v>0</v>
      </c>
      <c r="H86" s="65"/>
      <c r="I86" s="69">
        <v>0</v>
      </c>
      <c r="J86" s="69">
        <v>0</v>
      </c>
      <c r="K86" s="69"/>
      <c r="L86" s="69">
        <v>5</v>
      </c>
      <c r="M86" s="69"/>
      <c r="N86" s="65">
        <v>0</v>
      </c>
      <c r="O86" s="65">
        <v>0</v>
      </c>
      <c r="P86" s="65">
        <v>0</v>
      </c>
      <c r="Q86" s="69">
        <v>0</v>
      </c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0"/>
      <c r="AG86" s="60"/>
      <c r="AH86" s="60"/>
      <c r="AI86" s="60"/>
      <c r="AJ86" s="60"/>
      <c r="AK86" s="60"/>
      <c r="AL86" s="60">
        <f t="shared" si="2"/>
        <v>5</v>
      </c>
    </row>
    <row r="87" spans="1:38">
      <c r="A87" s="70">
        <v>77</v>
      </c>
      <c r="B87" s="63" t="s">
        <v>425</v>
      </c>
      <c r="C87" s="76">
        <v>40716</v>
      </c>
      <c r="D87" s="69">
        <v>0</v>
      </c>
      <c r="E87" s="69">
        <v>0</v>
      </c>
      <c r="F87" s="65">
        <v>0</v>
      </c>
      <c r="G87" s="65">
        <v>0</v>
      </c>
      <c r="H87" s="65"/>
      <c r="I87" s="69">
        <v>0</v>
      </c>
      <c r="J87" s="69">
        <v>0</v>
      </c>
      <c r="K87" s="69"/>
      <c r="L87" s="69">
        <v>5</v>
      </c>
      <c r="M87" s="69"/>
      <c r="N87" s="65">
        <v>0</v>
      </c>
      <c r="O87" s="65">
        <v>0</v>
      </c>
      <c r="P87" s="65">
        <v>0</v>
      </c>
      <c r="Q87" s="69">
        <v>0</v>
      </c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0"/>
      <c r="AG87" s="60"/>
      <c r="AH87" s="60"/>
      <c r="AI87" s="60"/>
      <c r="AJ87" s="60"/>
      <c r="AK87" s="60"/>
      <c r="AL87" s="60">
        <f t="shared" si="2"/>
        <v>5</v>
      </c>
    </row>
    <row r="88" spans="1:38">
      <c r="A88" s="70">
        <v>77</v>
      </c>
      <c r="B88" s="63" t="s">
        <v>419</v>
      </c>
      <c r="C88" s="64">
        <v>40413</v>
      </c>
      <c r="D88" s="69">
        <v>0</v>
      </c>
      <c r="E88" s="69">
        <v>0</v>
      </c>
      <c r="F88" s="65">
        <v>0</v>
      </c>
      <c r="G88" s="65">
        <v>0</v>
      </c>
      <c r="H88" s="65"/>
      <c r="I88" s="69">
        <v>0</v>
      </c>
      <c r="J88" s="69">
        <v>0</v>
      </c>
      <c r="K88" s="69"/>
      <c r="L88" s="69">
        <v>5</v>
      </c>
      <c r="M88" s="69"/>
      <c r="N88" s="65">
        <v>0</v>
      </c>
      <c r="O88" s="65">
        <v>0</v>
      </c>
      <c r="P88" s="65">
        <v>0</v>
      </c>
      <c r="Q88" s="69">
        <v>0</v>
      </c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0"/>
      <c r="AG88" s="60"/>
      <c r="AH88" s="60"/>
      <c r="AI88" s="60"/>
      <c r="AJ88" s="60"/>
      <c r="AK88" s="60"/>
      <c r="AL88" s="60">
        <f t="shared" si="2"/>
        <v>5</v>
      </c>
    </row>
    <row r="89" spans="1:38">
      <c r="A89" s="70">
        <v>77</v>
      </c>
      <c r="B89" s="63" t="s">
        <v>475</v>
      </c>
      <c r="C89" s="64">
        <v>40193</v>
      </c>
      <c r="D89" s="69">
        <v>0</v>
      </c>
      <c r="E89" s="69">
        <v>0</v>
      </c>
      <c r="F89" s="65">
        <v>0</v>
      </c>
      <c r="G89" s="65">
        <v>0</v>
      </c>
      <c r="H89" s="65"/>
      <c r="I89" s="69">
        <v>0</v>
      </c>
      <c r="J89" s="69">
        <v>0</v>
      </c>
      <c r="K89" s="69"/>
      <c r="L89" s="65">
        <v>0</v>
      </c>
      <c r="M89" s="69"/>
      <c r="N89" s="65">
        <v>0</v>
      </c>
      <c r="O89" s="65">
        <v>0</v>
      </c>
      <c r="P89" s="65">
        <v>5</v>
      </c>
      <c r="Q89" s="69">
        <v>0</v>
      </c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0"/>
      <c r="AG89" s="60"/>
      <c r="AH89" s="60"/>
      <c r="AI89" s="60"/>
      <c r="AJ89" s="60"/>
      <c r="AK89" s="60"/>
      <c r="AL89" s="60">
        <f t="shared" si="2"/>
        <v>5</v>
      </c>
    </row>
    <row r="90" spans="1:38">
      <c r="A90" s="70">
        <v>77</v>
      </c>
      <c r="B90" s="63" t="s">
        <v>476</v>
      </c>
      <c r="C90" s="64">
        <v>40834</v>
      </c>
      <c r="D90" s="69">
        <v>0</v>
      </c>
      <c r="E90" s="69">
        <v>0</v>
      </c>
      <c r="F90" s="65">
        <v>0</v>
      </c>
      <c r="G90" s="65">
        <v>0</v>
      </c>
      <c r="H90" s="65"/>
      <c r="I90" s="69">
        <v>0</v>
      </c>
      <c r="J90" s="69">
        <v>0</v>
      </c>
      <c r="K90" s="69"/>
      <c r="L90" s="65">
        <v>0</v>
      </c>
      <c r="M90" s="69"/>
      <c r="N90" s="65">
        <v>0</v>
      </c>
      <c r="O90" s="65">
        <v>0</v>
      </c>
      <c r="P90" s="65">
        <v>5</v>
      </c>
      <c r="Q90" s="69">
        <v>0</v>
      </c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0"/>
      <c r="AG90" s="60"/>
      <c r="AH90" s="60"/>
      <c r="AI90" s="60"/>
      <c r="AJ90" s="60"/>
      <c r="AK90" s="60"/>
      <c r="AL90" s="60">
        <f t="shared" si="2"/>
        <v>5</v>
      </c>
    </row>
    <row r="91" spans="1:38">
      <c r="A91" s="62">
        <v>85</v>
      </c>
      <c r="B91" s="63" t="s">
        <v>32</v>
      </c>
      <c r="C91" s="64">
        <v>41695</v>
      </c>
      <c r="D91" s="69">
        <v>0</v>
      </c>
      <c r="E91" s="69">
        <v>0</v>
      </c>
      <c r="F91" s="65">
        <v>0</v>
      </c>
      <c r="G91" s="65">
        <v>0</v>
      </c>
      <c r="H91" s="65"/>
      <c r="I91" s="69">
        <v>0</v>
      </c>
      <c r="J91" s="69">
        <v>0</v>
      </c>
      <c r="K91" s="69"/>
      <c r="L91" s="65">
        <v>0</v>
      </c>
      <c r="M91" s="69"/>
      <c r="N91" s="65">
        <v>0</v>
      </c>
      <c r="O91" s="65">
        <v>0</v>
      </c>
      <c r="P91" s="65">
        <v>2.5</v>
      </c>
      <c r="Q91" s="69">
        <v>0</v>
      </c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0"/>
      <c r="AG91" s="60"/>
      <c r="AH91" s="60"/>
      <c r="AI91" s="60"/>
      <c r="AJ91" s="60"/>
      <c r="AK91" s="60"/>
      <c r="AL91" s="60">
        <f t="shared" si="2"/>
        <v>2.5</v>
      </c>
    </row>
    <row r="92" spans="1:38">
      <c r="A92" s="62">
        <v>85</v>
      </c>
      <c r="B92" s="63" t="s">
        <v>204</v>
      </c>
      <c r="C92" s="64">
        <v>40925</v>
      </c>
      <c r="D92" s="69">
        <v>0</v>
      </c>
      <c r="E92" s="69">
        <v>0</v>
      </c>
      <c r="F92" s="65">
        <v>0</v>
      </c>
      <c r="G92" s="65">
        <v>0</v>
      </c>
      <c r="H92" s="65"/>
      <c r="I92" s="69">
        <v>0</v>
      </c>
      <c r="J92" s="69">
        <v>0</v>
      </c>
      <c r="K92" s="69"/>
      <c r="L92" s="65">
        <v>0</v>
      </c>
      <c r="M92" s="69"/>
      <c r="N92" s="65">
        <v>0</v>
      </c>
      <c r="O92" s="65">
        <v>0</v>
      </c>
      <c r="P92" s="65">
        <v>2.5</v>
      </c>
      <c r="Q92" s="69">
        <v>0</v>
      </c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0"/>
      <c r="AG92" s="60"/>
      <c r="AH92" s="60"/>
      <c r="AI92" s="60"/>
      <c r="AJ92" s="60"/>
      <c r="AK92" s="60"/>
      <c r="AL92" s="60">
        <f t="shared" si="2"/>
        <v>2.5</v>
      </c>
    </row>
    <row r="93" spans="1:38">
      <c r="A93" s="62">
        <v>85</v>
      </c>
      <c r="B93" s="63" t="s">
        <v>473</v>
      </c>
      <c r="C93" s="64">
        <v>40348</v>
      </c>
      <c r="D93" s="69">
        <v>0</v>
      </c>
      <c r="E93" s="69">
        <v>0</v>
      </c>
      <c r="F93" s="65">
        <v>0</v>
      </c>
      <c r="G93" s="65">
        <v>0</v>
      </c>
      <c r="H93" s="65"/>
      <c r="I93" s="69">
        <v>0</v>
      </c>
      <c r="J93" s="69">
        <v>0</v>
      </c>
      <c r="K93" s="69"/>
      <c r="L93" s="65">
        <v>0</v>
      </c>
      <c r="M93" s="69"/>
      <c r="N93" s="65">
        <v>0</v>
      </c>
      <c r="O93" s="65">
        <v>0</v>
      </c>
      <c r="P93" s="65">
        <v>2.5</v>
      </c>
      <c r="Q93" s="69">
        <v>0</v>
      </c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0"/>
      <c r="AG93" s="60"/>
      <c r="AH93" s="60"/>
      <c r="AI93" s="60"/>
      <c r="AJ93" s="60"/>
      <c r="AK93" s="60"/>
      <c r="AL93" s="60">
        <f t="shared" si="2"/>
        <v>2.5</v>
      </c>
    </row>
    <row r="94" spans="1:38">
      <c r="B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38">
      <c r="B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38">
      <c r="B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2:14">
      <c r="B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2:14">
      <c r="B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2:14">
      <c r="B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2:14">
      <c r="B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2:14">
      <c r="B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2:14">
      <c r="B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2:14">
      <c r="B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>
      <c r="B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2:14">
      <c r="B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>
      <c r="B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2:14">
      <c r="B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2:14">
      <c r="B108" s="1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2:14">
      <c r="B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2:14">
      <c r="B110" s="1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2:14">
      <c r="B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>
      <c r="B112" s="1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2:14">
      <c r="B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>
      <c r="B114" s="1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2:14">
      <c r="B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2:14">
      <c r="B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2:14">
      <c r="B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2:14">
      <c r="B118" s="1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2:14">
      <c r="B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2:14">
      <c r="B120" s="1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2:14">
      <c r="B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2:14">
      <c r="B122" s="1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2:14">
      <c r="B123" s="1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2:14">
      <c r="B124" s="1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2:14">
      <c r="B125" s="1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2:14">
      <c r="B126" s="1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2:14">
      <c r="B127" s="1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2:14">
      <c r="B128" s="1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2:14">
      <c r="B129" s="1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2:14">
      <c r="B130" s="1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2:14">
      <c r="B131" s="1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2:14">
      <c r="B132" s="1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2:14">
      <c r="B133" s="1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2:14">
      <c r="B134" s="1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2:14">
      <c r="B135" s="1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2:14">
      <c r="B136" s="1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2:14">
      <c r="B137" s="18"/>
    </row>
    <row r="138" spans="2:14">
      <c r="B138" s="18"/>
    </row>
    <row r="139" spans="2:14">
      <c r="B139" s="18"/>
    </row>
    <row r="140" spans="2:14">
      <c r="B140" s="18"/>
    </row>
    <row r="141" spans="2:14">
      <c r="B141" s="18"/>
    </row>
    <row r="142" spans="2:14">
      <c r="B142" s="18"/>
    </row>
    <row r="143" spans="2:14">
      <c r="B143" s="18"/>
    </row>
    <row r="144" spans="2:14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  <row r="297" spans="2:2">
      <c r="B297" s="18"/>
    </row>
    <row r="298" spans="2:2">
      <c r="B298" s="18"/>
    </row>
    <row r="299" spans="2:2">
      <c r="B299" s="18"/>
    </row>
    <row r="300" spans="2:2">
      <c r="B300" s="18"/>
    </row>
    <row r="301" spans="2:2">
      <c r="B301" s="18"/>
    </row>
    <row r="302" spans="2:2">
      <c r="B302" s="18"/>
    </row>
    <row r="303" spans="2:2">
      <c r="B303" s="18"/>
    </row>
    <row r="304" spans="2:2">
      <c r="B304" s="18"/>
    </row>
    <row r="305" spans="2:2">
      <c r="B305" s="18"/>
    </row>
    <row r="306" spans="2:2">
      <c r="B306" s="18"/>
    </row>
    <row r="307" spans="2:2">
      <c r="B307" s="18"/>
    </row>
    <row r="308" spans="2:2">
      <c r="B308" s="18"/>
    </row>
    <row r="309" spans="2:2">
      <c r="B309" s="18"/>
    </row>
    <row r="310" spans="2:2">
      <c r="B310" s="18"/>
    </row>
    <row r="311" spans="2:2">
      <c r="B311" s="18"/>
    </row>
  </sheetData>
  <autoFilter ref="A6:AL93" xr:uid="{00000000-0009-0000-0000-000002000000}">
    <sortState xmlns:xlrd2="http://schemas.microsoft.com/office/spreadsheetml/2017/richdata2" ref="A7:AL93">
      <sortCondition descending="1" ref="AL6:AL93"/>
    </sortState>
  </autoFilter>
  <sortState xmlns:xlrd2="http://schemas.microsoft.com/office/spreadsheetml/2017/richdata2" ref="B7:AL93">
    <sortCondition descending="1" ref="AL7:AL93"/>
  </sortState>
  <mergeCells count="15">
    <mergeCell ref="A1:AL1"/>
    <mergeCell ref="A2:AL2"/>
    <mergeCell ref="A3:AL3"/>
    <mergeCell ref="A4:AL4"/>
    <mergeCell ref="AB5:AC5"/>
    <mergeCell ref="I5:J5"/>
    <mergeCell ref="A5:C5"/>
    <mergeCell ref="D5:E5"/>
    <mergeCell ref="F5:G5"/>
    <mergeCell ref="R5:S5"/>
    <mergeCell ref="AD5:AE5"/>
    <mergeCell ref="Y5:Z5"/>
    <mergeCell ref="U5:V5"/>
    <mergeCell ref="AF5:AG5"/>
    <mergeCell ref="AI5:AJ5"/>
  </mergeCells>
  <printOptions horizontalCentered="1" verticalCentered="1"/>
  <pageMargins left="0" right="0" top="0.39370078740157483" bottom="0.39370078740157483" header="0" footer="0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AP296"/>
  <sheetViews>
    <sheetView zoomScale="70" zoomScaleNormal="70" zoomScaleSheetLayoutView="78" workbookViewId="0">
      <pane xSplit="3" ySplit="5" topLeftCell="D77" activePane="bottomRight" state="frozen"/>
      <selection activeCell="S45" sqref="S45"/>
      <selection pane="topRight" activeCell="S45" sqref="S45"/>
      <selection pane="bottomLeft" activeCell="S45" sqref="S45"/>
      <selection pane="bottomRight" activeCell="A7" sqref="A7:B92"/>
    </sheetView>
  </sheetViews>
  <sheetFormatPr baseColWidth="10" defaultColWidth="11.33203125" defaultRowHeight="18"/>
  <cols>
    <col min="1" max="1" width="19.33203125" style="27" bestFit="1" customWidth="1"/>
    <col min="2" max="2" width="32.88671875" style="19" bestFit="1" customWidth="1"/>
    <col min="3" max="3" width="30.88671875" style="16" bestFit="1" customWidth="1"/>
    <col min="4" max="4" width="20.44140625" style="16" hidden="1" customWidth="1"/>
    <col min="5" max="5" width="16.88671875" style="16" hidden="1" customWidth="1"/>
    <col min="6" max="6" width="20.44140625" style="16" hidden="1" customWidth="1"/>
    <col min="7" max="7" width="16.88671875" style="16" hidden="1" customWidth="1"/>
    <col min="8" max="8" width="20.44140625" style="16" hidden="1" customWidth="1"/>
    <col min="9" max="9" width="6.5546875" style="16" hidden="1" customWidth="1"/>
    <col min="10" max="10" width="16.88671875" style="16" hidden="1" customWidth="1"/>
    <col min="11" max="12" width="23.33203125" style="16" hidden="1" customWidth="1"/>
    <col min="13" max="13" width="25.21875" style="20" hidden="1" customWidth="1"/>
    <col min="14" max="14" width="20.44140625" style="20" hidden="1" customWidth="1"/>
    <col min="15" max="15" width="11.6640625" style="20" hidden="1" customWidth="1"/>
    <col min="16" max="16" width="16.88671875" style="20" hidden="1" customWidth="1"/>
    <col min="17" max="17" width="11.6640625" style="20" hidden="1" customWidth="1"/>
    <col min="18" max="18" width="28" style="20" hidden="1" customWidth="1"/>
    <col min="19" max="19" width="20.44140625" style="20" hidden="1" customWidth="1"/>
    <col min="20" max="20" width="16.88671875" style="20" hidden="1" customWidth="1"/>
    <col min="21" max="21" width="20.44140625" style="20" hidden="1" customWidth="1"/>
    <col min="22" max="22" width="16.88671875" style="20" hidden="1" customWidth="1"/>
    <col min="23" max="23" width="20.44140625" style="20" hidden="1" customWidth="1"/>
    <col min="24" max="24" width="16.88671875" style="20" hidden="1" customWidth="1"/>
    <col min="25" max="25" width="20.44140625" style="20" hidden="1" customWidth="1"/>
    <col min="26" max="26" width="16.88671875" style="20" hidden="1" customWidth="1"/>
    <col min="27" max="27" width="20.44140625" style="20" hidden="1" customWidth="1"/>
    <col min="28" max="28" width="16.88671875" style="20" hidden="1" customWidth="1"/>
    <col min="29" max="29" width="20.44140625" style="20" hidden="1" customWidth="1"/>
    <col min="30" max="30" width="16.88671875" style="20" hidden="1" customWidth="1"/>
    <col min="31" max="31" width="23.6640625" style="20" hidden="1" customWidth="1"/>
    <col min="32" max="32" width="27.44140625" style="20" hidden="1" customWidth="1"/>
    <col min="33" max="33" width="20.44140625" style="20" hidden="1" customWidth="1"/>
    <col min="34" max="34" width="16.33203125" style="20" hidden="1" customWidth="1"/>
    <col min="35" max="35" width="17.77734375" style="20" bestFit="1" customWidth="1"/>
    <col min="36" max="39" width="11.33203125" style="16"/>
    <col min="40" max="40" width="14.77734375" style="16" bestFit="1" customWidth="1"/>
    <col min="41" max="41" width="11.33203125" style="16"/>
    <col min="42" max="42" width="12.109375" style="16" bestFit="1" customWidth="1"/>
    <col min="43" max="16384" width="11.33203125" style="16"/>
  </cols>
  <sheetData>
    <row r="1" spans="1:36" s="33" customFormat="1" ht="25.8">
      <c r="A1" s="104" t="s">
        <v>182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6"/>
    </row>
    <row r="2" spans="1:36" s="33" customFormat="1" ht="25.8">
      <c r="A2" s="107" t="s">
        <v>183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9"/>
    </row>
    <row r="3" spans="1:36" s="33" customFormat="1" ht="25.8">
      <c r="A3" s="110">
        <f ca="1">TODAY()</f>
        <v>45686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2"/>
    </row>
    <row r="4" spans="1:36" s="33" customFormat="1" ht="26.4" thickBot="1">
      <c r="A4" s="113" t="s">
        <v>190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22"/>
      <c r="AF4" s="122"/>
      <c r="AG4" s="122"/>
      <c r="AH4" s="122"/>
      <c r="AI4" s="115"/>
    </row>
    <row r="5" spans="1:36" s="7" customFormat="1" ht="72.599999999999994" thickBot="1">
      <c r="A5" s="116" t="s">
        <v>180</v>
      </c>
      <c r="B5" s="117"/>
      <c r="C5" s="118"/>
      <c r="D5" s="102" t="s">
        <v>12</v>
      </c>
      <c r="E5" s="103"/>
      <c r="F5" s="102" t="s">
        <v>13</v>
      </c>
      <c r="G5" s="103"/>
      <c r="H5" s="102" t="s">
        <v>14</v>
      </c>
      <c r="I5" s="132"/>
      <c r="J5" s="103"/>
      <c r="K5" s="4" t="s">
        <v>16</v>
      </c>
      <c r="L5" s="3" t="s">
        <v>15</v>
      </c>
      <c r="M5" s="3" t="s">
        <v>17</v>
      </c>
      <c r="N5" s="102" t="s">
        <v>18</v>
      </c>
      <c r="O5" s="119"/>
      <c r="P5" s="102" t="s">
        <v>19</v>
      </c>
      <c r="Q5" s="119"/>
      <c r="R5" s="5" t="s">
        <v>338</v>
      </c>
      <c r="S5" s="133" t="s">
        <v>356</v>
      </c>
      <c r="T5" s="134"/>
      <c r="U5" s="133" t="s">
        <v>398</v>
      </c>
      <c r="V5" s="134"/>
      <c r="W5" s="133" t="s">
        <v>357</v>
      </c>
      <c r="X5" s="135"/>
      <c r="Y5" s="136" t="s">
        <v>467</v>
      </c>
      <c r="Z5" s="137"/>
      <c r="AA5" s="136" t="s">
        <v>468</v>
      </c>
      <c r="AB5" s="137"/>
      <c r="AC5" s="138" t="s">
        <v>490</v>
      </c>
      <c r="AD5" s="139"/>
      <c r="AE5" s="85" t="s">
        <v>517</v>
      </c>
      <c r="AF5" s="88" t="s">
        <v>526</v>
      </c>
      <c r="AG5" s="133" t="s">
        <v>528</v>
      </c>
      <c r="AH5" s="134"/>
      <c r="AI5" s="56" t="s">
        <v>4</v>
      </c>
      <c r="AJ5" s="53"/>
    </row>
    <row r="6" spans="1:36" s="7" customFormat="1" ht="18.600000000000001" thickBot="1">
      <c r="A6" s="37" t="s">
        <v>181</v>
      </c>
      <c r="B6" s="38" t="s">
        <v>1</v>
      </c>
      <c r="C6" s="39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/>
      <c r="J6" s="11" t="s">
        <v>3</v>
      </c>
      <c r="K6" s="11" t="s">
        <v>2</v>
      </c>
      <c r="L6" s="11" t="s">
        <v>2</v>
      </c>
      <c r="M6" s="11" t="s">
        <v>2</v>
      </c>
      <c r="N6" s="11" t="s">
        <v>2</v>
      </c>
      <c r="O6" s="11" t="s">
        <v>262</v>
      </c>
      <c r="P6" s="12" t="s">
        <v>3</v>
      </c>
      <c r="Q6" s="84" t="s">
        <v>262</v>
      </c>
      <c r="R6" s="13" t="s">
        <v>2</v>
      </c>
      <c r="S6" s="14" t="s">
        <v>2</v>
      </c>
      <c r="T6" s="14" t="s">
        <v>3</v>
      </c>
      <c r="U6" s="14" t="s">
        <v>2</v>
      </c>
      <c r="V6" s="14" t="s">
        <v>3</v>
      </c>
      <c r="W6" s="14" t="s">
        <v>2</v>
      </c>
      <c r="X6" s="14" t="s">
        <v>3</v>
      </c>
      <c r="Y6" s="14" t="s">
        <v>2</v>
      </c>
      <c r="Z6" s="14" t="s">
        <v>3</v>
      </c>
      <c r="AA6" s="14" t="s">
        <v>2</v>
      </c>
      <c r="AB6" s="14" t="s">
        <v>3</v>
      </c>
      <c r="AC6" s="14" t="s">
        <v>2</v>
      </c>
      <c r="AD6" s="14" t="s">
        <v>3</v>
      </c>
      <c r="AE6" s="14" t="s">
        <v>3</v>
      </c>
      <c r="AF6" s="98" t="s">
        <v>2</v>
      </c>
      <c r="AG6" s="98" t="s">
        <v>2</v>
      </c>
      <c r="AH6" s="14" t="s">
        <v>3</v>
      </c>
      <c r="AI6" s="48" t="s">
        <v>358</v>
      </c>
    </row>
    <row r="7" spans="1:36">
      <c r="A7" s="71">
        <v>1</v>
      </c>
      <c r="B7" s="72" t="s">
        <v>131</v>
      </c>
      <c r="C7" s="73">
        <v>39804</v>
      </c>
      <c r="D7" s="61">
        <v>250</v>
      </c>
      <c r="E7" s="61">
        <v>45</v>
      </c>
      <c r="F7" s="61">
        <v>120</v>
      </c>
      <c r="G7" s="61">
        <v>45</v>
      </c>
      <c r="H7" s="61">
        <v>250</v>
      </c>
      <c r="I7" s="61"/>
      <c r="J7" s="61">
        <v>0</v>
      </c>
      <c r="K7" s="61">
        <v>250</v>
      </c>
      <c r="L7" s="61">
        <v>250</v>
      </c>
      <c r="M7" s="61">
        <v>250</v>
      </c>
      <c r="N7" s="61">
        <v>270</v>
      </c>
      <c r="O7" s="61"/>
      <c r="P7" s="61">
        <v>0</v>
      </c>
      <c r="Q7" s="61"/>
      <c r="R7" s="61">
        <v>65</v>
      </c>
      <c r="S7" s="60">
        <v>0</v>
      </c>
      <c r="T7" s="60">
        <v>29.75</v>
      </c>
      <c r="U7" s="60">
        <v>34</v>
      </c>
      <c r="V7" s="60">
        <v>12.75</v>
      </c>
      <c r="W7" s="60">
        <v>0</v>
      </c>
      <c r="X7" s="60">
        <v>29.75</v>
      </c>
      <c r="Y7" s="60"/>
      <c r="Z7" s="60"/>
      <c r="AA7" s="60"/>
      <c r="AB7" s="60"/>
      <c r="AC7" s="60">
        <f>5*17</f>
        <v>85</v>
      </c>
      <c r="AD7" s="60">
        <v>0</v>
      </c>
      <c r="AE7" s="60"/>
      <c r="AF7" s="65"/>
      <c r="AG7" s="65">
        <v>34</v>
      </c>
      <c r="AH7" s="65">
        <v>0</v>
      </c>
      <c r="AI7" s="60">
        <f>SUM(D7:AH7)</f>
        <v>2020.25</v>
      </c>
    </row>
    <row r="8" spans="1:36">
      <c r="A8" s="71">
        <v>2</v>
      </c>
      <c r="B8" s="72" t="s">
        <v>130</v>
      </c>
      <c r="C8" s="73">
        <v>39804</v>
      </c>
      <c r="D8" s="61">
        <v>180</v>
      </c>
      <c r="E8" s="61">
        <v>45</v>
      </c>
      <c r="F8" s="61">
        <v>250</v>
      </c>
      <c r="G8" s="61">
        <v>45</v>
      </c>
      <c r="H8" s="61">
        <v>120</v>
      </c>
      <c r="I8" s="61"/>
      <c r="J8" s="61">
        <v>0</v>
      </c>
      <c r="K8" s="61">
        <v>180</v>
      </c>
      <c r="L8" s="61">
        <v>120</v>
      </c>
      <c r="M8" s="61">
        <v>180</v>
      </c>
      <c r="N8" s="61">
        <v>180</v>
      </c>
      <c r="O8" s="61"/>
      <c r="P8" s="61">
        <v>0</v>
      </c>
      <c r="Q8" s="61"/>
      <c r="R8" s="61">
        <v>65</v>
      </c>
      <c r="S8" s="60"/>
      <c r="T8" s="60"/>
      <c r="U8" s="60">
        <v>34</v>
      </c>
      <c r="V8" s="60">
        <v>12.75</v>
      </c>
      <c r="W8" s="60"/>
      <c r="X8" s="60"/>
      <c r="Y8" s="60"/>
      <c r="Z8" s="60"/>
      <c r="AA8" s="60"/>
      <c r="AB8" s="60"/>
      <c r="AC8" s="60"/>
      <c r="AD8" s="60"/>
      <c r="AE8" s="60"/>
      <c r="AF8" s="65"/>
      <c r="AG8" s="65"/>
      <c r="AH8" s="65"/>
      <c r="AI8" s="60">
        <f t="shared" ref="AI8:AI71" si="0">SUM(D8:AH8)</f>
        <v>1411.75</v>
      </c>
    </row>
    <row r="9" spans="1:36">
      <c r="A9" s="71">
        <v>3</v>
      </c>
      <c r="B9" s="72" t="s">
        <v>41</v>
      </c>
      <c r="C9" s="73">
        <v>40353</v>
      </c>
      <c r="D9" s="61">
        <v>50</v>
      </c>
      <c r="E9" s="61">
        <v>62.5</v>
      </c>
      <c r="F9" s="61">
        <v>110</v>
      </c>
      <c r="G9" s="61">
        <v>62.5</v>
      </c>
      <c r="H9" s="61">
        <v>180</v>
      </c>
      <c r="I9" s="61"/>
      <c r="J9" s="61">
        <v>30</v>
      </c>
      <c r="K9" s="61">
        <v>110</v>
      </c>
      <c r="L9" s="61">
        <v>110</v>
      </c>
      <c r="M9" s="61">
        <v>110</v>
      </c>
      <c r="N9" s="61">
        <v>375</v>
      </c>
      <c r="O9" s="61"/>
      <c r="P9" s="61">
        <v>45</v>
      </c>
      <c r="Q9" s="61"/>
      <c r="R9" s="61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5"/>
      <c r="AG9" s="65"/>
      <c r="AH9" s="65"/>
      <c r="AI9" s="60">
        <f t="shared" si="0"/>
        <v>1245</v>
      </c>
    </row>
    <row r="10" spans="1:36">
      <c r="A10" s="71">
        <v>4</v>
      </c>
      <c r="B10" s="72" t="s">
        <v>136</v>
      </c>
      <c r="C10" s="73">
        <v>39603</v>
      </c>
      <c r="D10" s="61">
        <v>110</v>
      </c>
      <c r="E10" s="61">
        <v>62.5</v>
      </c>
      <c r="F10" s="61">
        <v>180</v>
      </c>
      <c r="G10" s="61">
        <v>62.5</v>
      </c>
      <c r="H10" s="61">
        <v>80</v>
      </c>
      <c r="I10" s="61"/>
      <c r="J10" s="61">
        <v>0</v>
      </c>
      <c r="K10" s="61">
        <v>120</v>
      </c>
      <c r="L10" s="61">
        <v>180</v>
      </c>
      <c r="M10" s="61">
        <v>120</v>
      </c>
      <c r="N10" s="61">
        <v>0</v>
      </c>
      <c r="O10" s="61"/>
      <c r="P10" s="61">
        <v>0</v>
      </c>
      <c r="Q10" s="61"/>
      <c r="R10" s="61">
        <v>65</v>
      </c>
      <c r="S10" s="60"/>
      <c r="T10" s="60"/>
      <c r="U10" s="60"/>
      <c r="V10" s="60"/>
      <c r="W10" s="60"/>
      <c r="X10" s="60"/>
      <c r="Y10" s="60">
        <v>85</v>
      </c>
      <c r="Z10" s="60">
        <v>0</v>
      </c>
      <c r="AA10" s="60">
        <v>34</v>
      </c>
      <c r="AB10" s="60">
        <v>0</v>
      </c>
      <c r="AC10" s="60"/>
      <c r="AD10" s="60"/>
      <c r="AE10" s="60"/>
      <c r="AF10" s="65"/>
      <c r="AG10" s="65"/>
      <c r="AH10" s="65"/>
      <c r="AI10" s="60">
        <f t="shared" si="0"/>
        <v>1099</v>
      </c>
    </row>
    <row r="11" spans="1:36">
      <c r="A11" s="71">
        <v>5</v>
      </c>
      <c r="B11" s="72" t="s">
        <v>145</v>
      </c>
      <c r="C11" s="73">
        <v>39489</v>
      </c>
      <c r="D11" s="61">
        <v>120</v>
      </c>
      <c r="E11" s="61">
        <v>30</v>
      </c>
      <c r="F11" s="61">
        <v>80</v>
      </c>
      <c r="G11" s="61">
        <v>30</v>
      </c>
      <c r="H11" s="61">
        <v>110</v>
      </c>
      <c r="I11" s="61"/>
      <c r="J11" s="61">
        <v>62.5</v>
      </c>
      <c r="K11" s="61">
        <v>50</v>
      </c>
      <c r="L11" s="61">
        <v>0</v>
      </c>
      <c r="M11" s="61">
        <v>80</v>
      </c>
      <c r="N11" s="61">
        <v>120</v>
      </c>
      <c r="O11" s="61"/>
      <c r="P11" s="61">
        <v>27.5</v>
      </c>
      <c r="Q11" s="61"/>
      <c r="R11" s="61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5"/>
      <c r="AG11" s="65"/>
      <c r="AH11" s="65"/>
      <c r="AI11" s="60">
        <f t="shared" si="0"/>
        <v>710</v>
      </c>
    </row>
    <row r="12" spans="1:36">
      <c r="A12" s="71">
        <v>6</v>
      </c>
      <c r="B12" s="72" t="s">
        <v>126</v>
      </c>
      <c r="C12" s="73">
        <v>40015</v>
      </c>
      <c r="D12" s="61">
        <v>70</v>
      </c>
      <c r="E12" s="61">
        <v>20</v>
      </c>
      <c r="F12" s="61">
        <v>50</v>
      </c>
      <c r="G12" s="61">
        <v>30</v>
      </c>
      <c r="H12" s="61">
        <v>60</v>
      </c>
      <c r="I12" s="61"/>
      <c r="J12" s="61">
        <v>30</v>
      </c>
      <c r="K12" s="61">
        <v>80</v>
      </c>
      <c r="L12" s="61">
        <v>70</v>
      </c>
      <c r="M12" s="61">
        <v>50</v>
      </c>
      <c r="N12" s="61">
        <v>180</v>
      </c>
      <c r="O12" s="61">
        <v>-5</v>
      </c>
      <c r="P12" s="61">
        <v>30</v>
      </c>
      <c r="Q12" s="61"/>
      <c r="R12" s="61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5"/>
      <c r="AG12" s="65"/>
      <c r="AH12" s="65"/>
      <c r="AI12" s="60">
        <f t="shared" si="0"/>
        <v>665</v>
      </c>
    </row>
    <row r="13" spans="1:36">
      <c r="A13" s="71">
        <v>7</v>
      </c>
      <c r="B13" s="72" t="s">
        <v>129</v>
      </c>
      <c r="C13" s="73">
        <v>40042</v>
      </c>
      <c r="D13" s="61">
        <v>40</v>
      </c>
      <c r="E13" s="61">
        <v>30</v>
      </c>
      <c r="F13" s="61">
        <v>70</v>
      </c>
      <c r="G13" s="61">
        <v>20</v>
      </c>
      <c r="H13" s="61">
        <v>40</v>
      </c>
      <c r="I13" s="61">
        <v>-5</v>
      </c>
      <c r="J13" s="61">
        <v>45</v>
      </c>
      <c r="K13" s="61">
        <v>40</v>
      </c>
      <c r="L13" s="61">
        <v>50</v>
      </c>
      <c r="M13" s="61">
        <v>70</v>
      </c>
      <c r="N13" s="61">
        <v>90</v>
      </c>
      <c r="O13" s="61"/>
      <c r="P13" s="61">
        <v>62.5</v>
      </c>
      <c r="Q13" s="61"/>
      <c r="R13" s="61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>
        <v>30</v>
      </c>
      <c r="AF13" s="65">
        <v>50</v>
      </c>
      <c r="AG13" s="65"/>
      <c r="AH13" s="65"/>
      <c r="AI13" s="60">
        <f t="shared" si="0"/>
        <v>632.5</v>
      </c>
    </row>
    <row r="14" spans="1:36">
      <c r="A14" s="71">
        <v>8</v>
      </c>
      <c r="B14" s="72" t="s">
        <v>121</v>
      </c>
      <c r="C14" s="73">
        <v>39609</v>
      </c>
      <c r="D14" s="61">
        <v>20</v>
      </c>
      <c r="E14" s="61">
        <v>30</v>
      </c>
      <c r="F14" s="61">
        <v>30</v>
      </c>
      <c r="G14" s="61">
        <v>30</v>
      </c>
      <c r="H14" s="61">
        <v>70</v>
      </c>
      <c r="I14" s="61"/>
      <c r="J14" s="61">
        <v>62.5</v>
      </c>
      <c r="K14" s="61">
        <v>60</v>
      </c>
      <c r="L14" s="61">
        <v>80</v>
      </c>
      <c r="M14" s="61">
        <v>60</v>
      </c>
      <c r="N14" s="61">
        <v>120</v>
      </c>
      <c r="O14" s="61"/>
      <c r="P14" s="61">
        <v>27.5</v>
      </c>
      <c r="Q14" s="61"/>
      <c r="R14" s="61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5"/>
      <c r="AG14" s="65"/>
      <c r="AH14" s="65"/>
      <c r="AI14" s="60">
        <f t="shared" si="0"/>
        <v>590</v>
      </c>
    </row>
    <row r="15" spans="1:36">
      <c r="A15" s="71">
        <v>9</v>
      </c>
      <c r="B15" s="72" t="s">
        <v>138</v>
      </c>
      <c r="C15" s="73">
        <v>40101</v>
      </c>
      <c r="D15" s="61">
        <v>20</v>
      </c>
      <c r="E15" s="61">
        <v>30</v>
      </c>
      <c r="F15" s="61">
        <v>40</v>
      </c>
      <c r="G15" s="61">
        <v>20</v>
      </c>
      <c r="H15" s="61">
        <v>50</v>
      </c>
      <c r="I15" s="61"/>
      <c r="J15" s="61">
        <v>45</v>
      </c>
      <c r="K15" s="61">
        <v>40</v>
      </c>
      <c r="L15" s="61">
        <v>40</v>
      </c>
      <c r="M15" s="61">
        <v>40</v>
      </c>
      <c r="N15" s="61">
        <v>90</v>
      </c>
      <c r="O15" s="61">
        <v>-5</v>
      </c>
      <c r="P15" s="61">
        <v>62.5</v>
      </c>
      <c r="Q15" s="61">
        <v>-5</v>
      </c>
      <c r="R15" s="61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>
        <v>30</v>
      </c>
      <c r="AF15" s="65">
        <v>80</v>
      </c>
      <c r="AG15" s="65"/>
      <c r="AH15" s="65"/>
      <c r="AI15" s="60">
        <f t="shared" si="0"/>
        <v>577.5</v>
      </c>
    </row>
    <row r="16" spans="1:36">
      <c r="A16" s="71">
        <v>10</v>
      </c>
      <c r="B16" s="72" t="s">
        <v>120</v>
      </c>
      <c r="C16" s="73">
        <v>39776</v>
      </c>
      <c r="D16" s="61">
        <v>10</v>
      </c>
      <c r="E16" s="61">
        <v>20</v>
      </c>
      <c r="F16" s="61">
        <v>20</v>
      </c>
      <c r="G16" s="61">
        <v>12.5</v>
      </c>
      <c r="H16" s="61">
        <v>30</v>
      </c>
      <c r="I16" s="61"/>
      <c r="J16" s="61">
        <v>20</v>
      </c>
      <c r="K16" s="61">
        <v>40</v>
      </c>
      <c r="L16" s="61">
        <v>40</v>
      </c>
      <c r="M16" s="61">
        <v>20</v>
      </c>
      <c r="N16" s="61">
        <v>60</v>
      </c>
      <c r="O16" s="61"/>
      <c r="P16" s="61">
        <v>20</v>
      </c>
      <c r="Q16" s="61"/>
      <c r="R16" s="61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5"/>
      <c r="AG16" s="65"/>
      <c r="AH16" s="65"/>
      <c r="AI16" s="60">
        <f t="shared" si="0"/>
        <v>292.5</v>
      </c>
    </row>
    <row r="17" spans="1:35">
      <c r="A17" s="71">
        <v>10</v>
      </c>
      <c r="B17" s="72" t="s">
        <v>125</v>
      </c>
      <c r="C17" s="73">
        <v>39707</v>
      </c>
      <c r="D17" s="61">
        <v>60</v>
      </c>
      <c r="E17" s="61">
        <v>20</v>
      </c>
      <c r="F17" s="61">
        <v>40</v>
      </c>
      <c r="G17" s="61">
        <v>12.5</v>
      </c>
      <c r="H17" s="61">
        <v>40</v>
      </c>
      <c r="I17" s="61">
        <v>-5</v>
      </c>
      <c r="J17" s="61">
        <v>20</v>
      </c>
      <c r="K17" s="61">
        <v>30</v>
      </c>
      <c r="L17" s="61">
        <v>10</v>
      </c>
      <c r="M17" s="61">
        <v>20</v>
      </c>
      <c r="N17" s="61">
        <v>30</v>
      </c>
      <c r="O17" s="61"/>
      <c r="P17" s="61">
        <v>15</v>
      </c>
      <c r="Q17" s="61"/>
      <c r="R17" s="61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5"/>
      <c r="AG17" s="65"/>
      <c r="AH17" s="65"/>
      <c r="AI17" s="60">
        <f t="shared" si="0"/>
        <v>292.5</v>
      </c>
    </row>
    <row r="18" spans="1:35">
      <c r="A18" s="71">
        <v>12</v>
      </c>
      <c r="B18" s="72" t="s">
        <v>73</v>
      </c>
      <c r="C18" s="73">
        <v>40414</v>
      </c>
      <c r="D18" s="61">
        <v>80</v>
      </c>
      <c r="E18" s="61">
        <v>12.5</v>
      </c>
      <c r="F18" s="61">
        <v>60</v>
      </c>
      <c r="G18" s="61">
        <v>7.5</v>
      </c>
      <c r="H18" s="61">
        <v>0</v>
      </c>
      <c r="I18" s="61"/>
      <c r="J18" s="61">
        <v>0</v>
      </c>
      <c r="K18" s="61">
        <v>70</v>
      </c>
      <c r="L18" s="61">
        <v>0</v>
      </c>
      <c r="M18" s="61">
        <v>0</v>
      </c>
      <c r="N18" s="61">
        <v>0</v>
      </c>
      <c r="O18" s="61"/>
      <c r="P18" s="61">
        <v>45</v>
      </c>
      <c r="Q18" s="61"/>
      <c r="R18" s="61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5"/>
      <c r="AG18" s="65"/>
      <c r="AH18" s="65"/>
      <c r="AI18" s="60">
        <f t="shared" si="0"/>
        <v>275</v>
      </c>
    </row>
    <row r="19" spans="1:35">
      <c r="A19" s="71">
        <v>13</v>
      </c>
      <c r="B19" s="72" t="s">
        <v>65</v>
      </c>
      <c r="C19" s="73">
        <v>40437</v>
      </c>
      <c r="D19" s="61">
        <v>30</v>
      </c>
      <c r="E19" s="61">
        <v>12.5</v>
      </c>
      <c r="F19" s="61">
        <v>30</v>
      </c>
      <c r="G19" s="61">
        <v>12.5</v>
      </c>
      <c r="H19" s="61">
        <v>30</v>
      </c>
      <c r="I19" s="61"/>
      <c r="J19" s="61">
        <v>0</v>
      </c>
      <c r="K19" s="61">
        <v>40</v>
      </c>
      <c r="L19" s="61">
        <v>40</v>
      </c>
      <c r="M19" s="61">
        <v>10</v>
      </c>
      <c r="N19" s="61">
        <v>50</v>
      </c>
      <c r="O19" s="61"/>
      <c r="P19" s="61">
        <v>15</v>
      </c>
      <c r="Q19" s="61"/>
      <c r="R19" s="61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5"/>
      <c r="AG19" s="65"/>
      <c r="AH19" s="65"/>
      <c r="AI19" s="60">
        <f t="shared" si="0"/>
        <v>270</v>
      </c>
    </row>
    <row r="20" spans="1:35">
      <c r="A20" s="71">
        <v>14</v>
      </c>
      <c r="B20" s="72" t="s">
        <v>128</v>
      </c>
      <c r="C20" s="73">
        <v>39875</v>
      </c>
      <c r="D20" s="61">
        <v>40</v>
      </c>
      <c r="E20" s="61">
        <v>20</v>
      </c>
      <c r="F20" s="61">
        <v>10</v>
      </c>
      <c r="G20" s="61">
        <v>30</v>
      </c>
      <c r="H20" s="61">
        <v>30</v>
      </c>
      <c r="I20" s="61"/>
      <c r="J20" s="61">
        <v>30</v>
      </c>
      <c r="K20" s="61">
        <v>30</v>
      </c>
      <c r="L20" s="61">
        <v>0</v>
      </c>
      <c r="M20" s="61">
        <v>0</v>
      </c>
      <c r="N20" s="61">
        <v>20</v>
      </c>
      <c r="O20" s="61"/>
      <c r="P20" s="61">
        <v>30</v>
      </c>
      <c r="Q20" s="61"/>
      <c r="R20" s="61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5"/>
      <c r="AG20" s="65"/>
      <c r="AH20" s="65"/>
      <c r="AI20" s="60">
        <f t="shared" si="0"/>
        <v>240</v>
      </c>
    </row>
    <row r="21" spans="1:35">
      <c r="A21" s="71">
        <v>15</v>
      </c>
      <c r="B21" s="72" t="s">
        <v>143</v>
      </c>
      <c r="C21" s="73">
        <v>39517</v>
      </c>
      <c r="D21" s="61">
        <v>20</v>
      </c>
      <c r="E21" s="61">
        <v>20</v>
      </c>
      <c r="F21" s="61">
        <v>20</v>
      </c>
      <c r="G21" s="61">
        <v>12.5</v>
      </c>
      <c r="H21" s="61">
        <v>20</v>
      </c>
      <c r="I21" s="61"/>
      <c r="J21" s="61">
        <v>12.5</v>
      </c>
      <c r="K21" s="61">
        <v>20</v>
      </c>
      <c r="L21" s="61">
        <v>30</v>
      </c>
      <c r="M21" s="61">
        <v>40</v>
      </c>
      <c r="N21" s="61">
        <v>5</v>
      </c>
      <c r="O21" s="61"/>
      <c r="P21" s="61">
        <v>17.5</v>
      </c>
      <c r="Q21" s="61"/>
      <c r="R21" s="61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5"/>
      <c r="AG21" s="65"/>
      <c r="AH21" s="65"/>
      <c r="AI21" s="60">
        <f t="shared" si="0"/>
        <v>217.5</v>
      </c>
    </row>
    <row r="22" spans="1:35">
      <c r="A22" s="71">
        <v>17</v>
      </c>
      <c r="B22" s="72" t="s">
        <v>139</v>
      </c>
      <c r="C22" s="73">
        <v>39774</v>
      </c>
      <c r="D22" s="61">
        <v>30</v>
      </c>
      <c r="E22" s="61">
        <v>12.5</v>
      </c>
      <c r="F22" s="61">
        <v>40</v>
      </c>
      <c r="G22" s="61">
        <v>20</v>
      </c>
      <c r="H22" s="61">
        <v>20</v>
      </c>
      <c r="I22" s="61"/>
      <c r="J22" s="61">
        <v>12.5</v>
      </c>
      <c r="K22" s="61">
        <v>20</v>
      </c>
      <c r="L22" s="61">
        <v>20</v>
      </c>
      <c r="M22" s="61">
        <v>30</v>
      </c>
      <c r="N22" s="61">
        <v>0</v>
      </c>
      <c r="O22" s="61"/>
      <c r="P22" s="61">
        <v>0</v>
      </c>
      <c r="Q22" s="61"/>
      <c r="R22" s="61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5"/>
      <c r="AG22" s="65"/>
      <c r="AH22" s="65"/>
      <c r="AI22" s="60">
        <f t="shared" si="0"/>
        <v>205</v>
      </c>
    </row>
    <row r="23" spans="1:35">
      <c r="A23" s="71">
        <v>18</v>
      </c>
      <c r="B23" s="72" t="s">
        <v>119</v>
      </c>
      <c r="C23" s="73">
        <v>39719</v>
      </c>
      <c r="D23" s="61">
        <v>20</v>
      </c>
      <c r="E23" s="61">
        <v>20</v>
      </c>
      <c r="F23" s="61">
        <v>10</v>
      </c>
      <c r="G23" s="61">
        <v>12.5</v>
      </c>
      <c r="H23" s="61">
        <v>20</v>
      </c>
      <c r="I23" s="61"/>
      <c r="J23" s="61">
        <v>12.5</v>
      </c>
      <c r="K23" s="61">
        <v>10</v>
      </c>
      <c r="L23" s="61">
        <v>30</v>
      </c>
      <c r="M23" s="61">
        <v>20</v>
      </c>
      <c r="N23" s="61">
        <v>30</v>
      </c>
      <c r="O23" s="61"/>
      <c r="P23" s="61">
        <v>17.5</v>
      </c>
      <c r="Q23" s="61"/>
      <c r="R23" s="61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5"/>
      <c r="AG23" s="65"/>
      <c r="AH23" s="65"/>
      <c r="AI23" s="60">
        <f t="shared" si="0"/>
        <v>202.5</v>
      </c>
    </row>
    <row r="24" spans="1:35">
      <c r="A24" s="71">
        <v>20</v>
      </c>
      <c r="B24" s="72" t="s">
        <v>123</v>
      </c>
      <c r="C24" s="73">
        <v>39948</v>
      </c>
      <c r="D24" s="61">
        <v>10</v>
      </c>
      <c r="E24" s="61">
        <v>20</v>
      </c>
      <c r="F24" s="61">
        <v>10</v>
      </c>
      <c r="G24" s="61">
        <v>12.5</v>
      </c>
      <c r="H24" s="61">
        <v>20</v>
      </c>
      <c r="I24" s="61"/>
      <c r="J24" s="61">
        <v>20</v>
      </c>
      <c r="K24" s="61">
        <v>10</v>
      </c>
      <c r="L24" s="61">
        <v>10</v>
      </c>
      <c r="M24" s="61">
        <v>30</v>
      </c>
      <c r="N24" s="61">
        <v>10</v>
      </c>
      <c r="O24" s="61"/>
      <c r="P24" s="61">
        <v>10</v>
      </c>
      <c r="Q24" s="61"/>
      <c r="R24" s="61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5"/>
      <c r="AG24" s="65"/>
      <c r="AH24" s="65"/>
      <c r="AI24" s="60">
        <f t="shared" si="0"/>
        <v>162.5</v>
      </c>
    </row>
    <row r="25" spans="1:35">
      <c r="A25" s="71">
        <v>16</v>
      </c>
      <c r="B25" s="72" t="s">
        <v>44</v>
      </c>
      <c r="C25" s="73">
        <v>40207</v>
      </c>
      <c r="D25" s="61">
        <v>40</v>
      </c>
      <c r="E25" s="61">
        <v>12.5</v>
      </c>
      <c r="F25" s="61">
        <v>30</v>
      </c>
      <c r="G25" s="61">
        <v>7.5</v>
      </c>
      <c r="H25" s="61">
        <v>10</v>
      </c>
      <c r="I25" s="61"/>
      <c r="J25" s="61">
        <v>0</v>
      </c>
      <c r="K25" s="61">
        <v>20</v>
      </c>
      <c r="L25" s="61">
        <v>40</v>
      </c>
      <c r="M25" s="61">
        <v>0</v>
      </c>
      <c r="N25" s="61">
        <v>0</v>
      </c>
      <c r="O25" s="61"/>
      <c r="P25" s="61">
        <v>0</v>
      </c>
      <c r="Q25" s="61"/>
      <c r="R25" s="61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5"/>
      <c r="AG25" s="65"/>
      <c r="AH25" s="65"/>
      <c r="AI25" s="60">
        <f t="shared" si="0"/>
        <v>160</v>
      </c>
    </row>
    <row r="26" spans="1:35">
      <c r="A26" s="71">
        <v>21</v>
      </c>
      <c r="B26" s="72" t="s">
        <v>133</v>
      </c>
      <c r="C26" s="73">
        <v>40115</v>
      </c>
      <c r="D26" s="61">
        <v>20</v>
      </c>
      <c r="E26" s="61">
        <v>0</v>
      </c>
      <c r="F26" s="61">
        <v>20</v>
      </c>
      <c r="G26" s="61">
        <v>20</v>
      </c>
      <c r="H26" s="61">
        <v>20</v>
      </c>
      <c r="I26" s="61"/>
      <c r="J26" s="61">
        <v>20</v>
      </c>
      <c r="K26" s="61">
        <v>10</v>
      </c>
      <c r="L26" s="61">
        <v>0</v>
      </c>
      <c r="M26" s="61">
        <v>20</v>
      </c>
      <c r="N26" s="61">
        <v>0</v>
      </c>
      <c r="O26" s="61"/>
      <c r="P26" s="61">
        <v>10</v>
      </c>
      <c r="Q26" s="61"/>
      <c r="R26" s="61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5"/>
      <c r="AG26" s="65"/>
      <c r="AH26" s="65"/>
      <c r="AI26" s="60">
        <f t="shared" si="0"/>
        <v>140</v>
      </c>
    </row>
    <row r="27" spans="1:35">
      <c r="A27" s="71">
        <v>21</v>
      </c>
      <c r="B27" s="72" t="s">
        <v>78</v>
      </c>
      <c r="C27" s="73">
        <v>40346</v>
      </c>
      <c r="D27" s="61">
        <v>0</v>
      </c>
      <c r="E27" s="61">
        <v>0</v>
      </c>
      <c r="F27" s="61">
        <v>40</v>
      </c>
      <c r="G27" s="61">
        <v>0</v>
      </c>
      <c r="H27" s="61">
        <v>40</v>
      </c>
      <c r="I27" s="61"/>
      <c r="J27" s="61">
        <v>30</v>
      </c>
      <c r="K27" s="61">
        <v>30</v>
      </c>
      <c r="L27" s="61">
        <v>0</v>
      </c>
      <c r="M27" s="61">
        <v>0</v>
      </c>
      <c r="N27" s="61">
        <v>0</v>
      </c>
      <c r="O27" s="61"/>
      <c r="P27" s="61">
        <v>0</v>
      </c>
      <c r="Q27" s="61"/>
      <c r="R27" s="61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5"/>
      <c r="AG27" s="65"/>
      <c r="AH27" s="65"/>
      <c r="AI27" s="60">
        <f t="shared" si="0"/>
        <v>140</v>
      </c>
    </row>
    <row r="28" spans="1:35">
      <c r="A28" s="71">
        <v>19</v>
      </c>
      <c r="B28" s="72" t="s">
        <v>51</v>
      </c>
      <c r="C28" s="73">
        <v>40645</v>
      </c>
      <c r="D28" s="61">
        <v>40</v>
      </c>
      <c r="E28" s="61">
        <v>0</v>
      </c>
      <c r="F28" s="61">
        <v>20</v>
      </c>
      <c r="G28" s="61">
        <v>12.5</v>
      </c>
      <c r="H28" s="61">
        <v>0</v>
      </c>
      <c r="I28" s="61"/>
      <c r="J28" s="61">
        <v>0</v>
      </c>
      <c r="K28" s="61">
        <v>0</v>
      </c>
      <c r="L28" s="61">
        <v>20</v>
      </c>
      <c r="M28" s="61">
        <v>30</v>
      </c>
      <c r="N28" s="61">
        <v>2.5</v>
      </c>
      <c r="O28" s="61"/>
      <c r="P28" s="61">
        <v>12.5</v>
      </c>
      <c r="Q28" s="61"/>
      <c r="R28" s="61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5"/>
      <c r="AG28" s="65"/>
      <c r="AH28" s="65"/>
      <c r="AI28" s="60">
        <f t="shared" si="0"/>
        <v>137.5</v>
      </c>
    </row>
    <row r="29" spans="1:35">
      <c r="A29" s="71">
        <v>23</v>
      </c>
      <c r="B29" s="72" t="s">
        <v>122</v>
      </c>
      <c r="C29" s="73">
        <v>40017</v>
      </c>
      <c r="D29" s="61">
        <v>30</v>
      </c>
      <c r="E29" s="61">
        <v>20</v>
      </c>
      <c r="F29" s="61">
        <v>20</v>
      </c>
      <c r="G29" s="61">
        <v>12.5</v>
      </c>
      <c r="H29" s="61">
        <v>10</v>
      </c>
      <c r="I29" s="61"/>
      <c r="J29" s="61">
        <v>0</v>
      </c>
      <c r="K29" s="61">
        <v>10</v>
      </c>
      <c r="L29" s="61">
        <v>0</v>
      </c>
      <c r="M29" s="61">
        <v>10</v>
      </c>
      <c r="N29" s="61">
        <v>2.5</v>
      </c>
      <c r="O29" s="61"/>
      <c r="P29" s="61">
        <v>0</v>
      </c>
      <c r="Q29" s="61"/>
      <c r="R29" s="61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5"/>
      <c r="AG29" s="65"/>
      <c r="AH29" s="65"/>
      <c r="AI29" s="60">
        <f t="shared" si="0"/>
        <v>115</v>
      </c>
    </row>
    <row r="30" spans="1:35">
      <c r="A30" s="71">
        <v>24</v>
      </c>
      <c r="B30" s="72" t="s">
        <v>146</v>
      </c>
      <c r="C30" s="73">
        <v>39916</v>
      </c>
      <c r="D30" s="61">
        <v>10</v>
      </c>
      <c r="E30" s="61">
        <v>12.5</v>
      </c>
      <c r="F30" s="61">
        <v>30</v>
      </c>
      <c r="G30" s="61">
        <v>0</v>
      </c>
      <c r="H30" s="61">
        <v>10</v>
      </c>
      <c r="I30" s="61"/>
      <c r="J30" s="61">
        <v>0</v>
      </c>
      <c r="K30" s="61">
        <v>10</v>
      </c>
      <c r="L30" s="61">
        <v>0</v>
      </c>
      <c r="M30" s="61">
        <v>10</v>
      </c>
      <c r="N30" s="61">
        <v>0</v>
      </c>
      <c r="O30" s="61"/>
      <c r="P30" s="61">
        <v>20</v>
      </c>
      <c r="Q30" s="61"/>
      <c r="R30" s="61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5"/>
      <c r="AG30" s="65"/>
      <c r="AH30" s="65"/>
      <c r="AI30" s="60">
        <f t="shared" si="0"/>
        <v>102.5</v>
      </c>
    </row>
    <row r="31" spans="1:35">
      <c r="A31" s="71">
        <v>24</v>
      </c>
      <c r="B31" s="72" t="s">
        <v>55</v>
      </c>
      <c r="C31" s="73">
        <v>40774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/>
      <c r="J31" s="61">
        <v>0</v>
      </c>
      <c r="K31" s="61">
        <v>0</v>
      </c>
      <c r="L31" s="61">
        <v>60</v>
      </c>
      <c r="M31" s="61">
        <v>20</v>
      </c>
      <c r="N31" s="61">
        <v>10</v>
      </c>
      <c r="O31" s="61"/>
      <c r="P31" s="61">
        <v>12.5</v>
      </c>
      <c r="Q31" s="61"/>
      <c r="R31" s="61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5"/>
      <c r="AG31" s="65"/>
      <c r="AH31" s="65"/>
      <c r="AI31" s="60">
        <f t="shared" si="0"/>
        <v>102.5</v>
      </c>
    </row>
    <row r="32" spans="1:35">
      <c r="A32" s="71">
        <v>26</v>
      </c>
      <c r="B32" s="72" t="s">
        <v>147</v>
      </c>
      <c r="C32" s="73">
        <v>39962</v>
      </c>
      <c r="D32" s="61">
        <v>30</v>
      </c>
      <c r="E32" s="61">
        <v>0</v>
      </c>
      <c r="F32" s="61">
        <v>10</v>
      </c>
      <c r="G32" s="61">
        <v>12.5</v>
      </c>
      <c r="H32" s="61">
        <v>5</v>
      </c>
      <c r="I32" s="61"/>
      <c r="J32" s="61">
        <v>20</v>
      </c>
      <c r="K32" s="61">
        <v>10</v>
      </c>
      <c r="L32" s="61">
        <v>0</v>
      </c>
      <c r="M32" s="61">
        <v>10</v>
      </c>
      <c r="N32" s="61">
        <v>0</v>
      </c>
      <c r="O32" s="61"/>
      <c r="P32" s="61">
        <v>0</v>
      </c>
      <c r="Q32" s="61"/>
      <c r="R32" s="61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5"/>
      <c r="AG32" s="65"/>
      <c r="AH32" s="65"/>
      <c r="AI32" s="60">
        <f t="shared" si="0"/>
        <v>97.5</v>
      </c>
    </row>
    <row r="33" spans="1:35">
      <c r="A33" s="71">
        <v>27</v>
      </c>
      <c r="B33" s="72" t="s">
        <v>49</v>
      </c>
      <c r="C33" s="73">
        <v>40388</v>
      </c>
      <c r="D33" s="61">
        <v>0</v>
      </c>
      <c r="E33" s="61">
        <v>0</v>
      </c>
      <c r="F33" s="61">
        <v>0</v>
      </c>
      <c r="G33" s="61">
        <v>0</v>
      </c>
      <c r="H33" s="61">
        <v>30</v>
      </c>
      <c r="I33" s="61"/>
      <c r="J33" s="61">
        <v>12.5</v>
      </c>
      <c r="K33" s="61">
        <v>0</v>
      </c>
      <c r="L33" s="61">
        <v>0</v>
      </c>
      <c r="M33" s="61">
        <v>40</v>
      </c>
      <c r="N33" s="61">
        <v>0</v>
      </c>
      <c r="O33" s="61"/>
      <c r="P33" s="61">
        <v>10</v>
      </c>
      <c r="Q33" s="61"/>
      <c r="R33" s="61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5"/>
      <c r="AG33" s="65"/>
      <c r="AH33" s="65"/>
      <c r="AI33" s="60">
        <f t="shared" si="0"/>
        <v>92.5</v>
      </c>
    </row>
    <row r="34" spans="1:35">
      <c r="A34" s="71">
        <v>27</v>
      </c>
      <c r="B34" s="72" t="s">
        <v>141</v>
      </c>
      <c r="C34" s="73">
        <v>39988</v>
      </c>
      <c r="D34" s="61">
        <v>10</v>
      </c>
      <c r="E34" s="61">
        <v>12.5</v>
      </c>
      <c r="F34" s="61">
        <v>10</v>
      </c>
      <c r="G34" s="61">
        <v>20</v>
      </c>
      <c r="H34" s="61">
        <v>10</v>
      </c>
      <c r="I34" s="61"/>
      <c r="J34" s="61">
        <v>12.5</v>
      </c>
      <c r="K34" s="61">
        <v>5</v>
      </c>
      <c r="L34" s="61">
        <v>0</v>
      </c>
      <c r="M34" s="61">
        <v>5</v>
      </c>
      <c r="N34" s="61">
        <v>2.5</v>
      </c>
      <c r="O34" s="61"/>
      <c r="P34" s="61">
        <v>5</v>
      </c>
      <c r="Q34" s="61"/>
      <c r="R34" s="61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5"/>
      <c r="AG34" s="65"/>
      <c r="AH34" s="65"/>
      <c r="AI34" s="60">
        <f t="shared" si="0"/>
        <v>92.5</v>
      </c>
    </row>
    <row r="35" spans="1:35">
      <c r="A35" s="71">
        <v>30</v>
      </c>
      <c r="B35" s="72" t="s">
        <v>116</v>
      </c>
      <c r="C35" s="73">
        <v>39938</v>
      </c>
      <c r="D35" s="61">
        <v>10</v>
      </c>
      <c r="E35" s="61">
        <v>12.5</v>
      </c>
      <c r="F35" s="61">
        <v>0</v>
      </c>
      <c r="G35" s="61">
        <v>20</v>
      </c>
      <c r="H35" s="61">
        <v>10</v>
      </c>
      <c r="I35" s="61"/>
      <c r="J35" s="61">
        <v>12.5</v>
      </c>
      <c r="K35" s="61">
        <v>0</v>
      </c>
      <c r="L35" s="61">
        <v>0</v>
      </c>
      <c r="M35" s="61">
        <v>10</v>
      </c>
      <c r="N35" s="61">
        <v>5</v>
      </c>
      <c r="O35" s="61"/>
      <c r="P35" s="61">
        <v>5</v>
      </c>
      <c r="Q35" s="61"/>
      <c r="R35" s="61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5"/>
      <c r="AG35" s="65"/>
      <c r="AH35" s="65"/>
      <c r="AI35" s="60">
        <f t="shared" si="0"/>
        <v>85</v>
      </c>
    </row>
    <row r="36" spans="1:35">
      <c r="A36" s="71">
        <v>31</v>
      </c>
      <c r="B36" s="72" t="s">
        <v>340</v>
      </c>
      <c r="C36" s="73">
        <v>39654</v>
      </c>
      <c r="D36" s="61">
        <v>0</v>
      </c>
      <c r="E36" s="61">
        <v>0</v>
      </c>
      <c r="F36" s="61">
        <v>0</v>
      </c>
      <c r="G36" s="61">
        <v>0</v>
      </c>
      <c r="H36" s="61">
        <v>5</v>
      </c>
      <c r="I36" s="61"/>
      <c r="J36" s="61">
        <v>12.5</v>
      </c>
      <c r="K36" s="61">
        <v>30</v>
      </c>
      <c r="L36" s="61">
        <v>30</v>
      </c>
      <c r="M36" s="61">
        <v>0</v>
      </c>
      <c r="N36" s="61">
        <v>5</v>
      </c>
      <c r="O36" s="61"/>
      <c r="P36" s="61">
        <v>0</v>
      </c>
      <c r="Q36" s="61"/>
      <c r="R36" s="61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5"/>
      <c r="AG36" s="65"/>
      <c r="AH36" s="65"/>
      <c r="AI36" s="60">
        <f t="shared" si="0"/>
        <v>82.5</v>
      </c>
    </row>
    <row r="37" spans="1:35">
      <c r="A37" s="71">
        <v>32</v>
      </c>
      <c r="B37" s="72" t="s">
        <v>360</v>
      </c>
      <c r="C37" s="73">
        <v>39938</v>
      </c>
      <c r="D37" s="61">
        <v>0</v>
      </c>
      <c r="E37" s="61">
        <v>0</v>
      </c>
      <c r="F37" s="61">
        <v>0</v>
      </c>
      <c r="G37" s="61">
        <v>0</v>
      </c>
      <c r="H37" s="61">
        <v>5</v>
      </c>
      <c r="I37" s="61"/>
      <c r="J37" s="61">
        <v>0</v>
      </c>
      <c r="K37" s="61">
        <v>20</v>
      </c>
      <c r="L37" s="61">
        <v>30</v>
      </c>
      <c r="M37" s="61">
        <v>10</v>
      </c>
      <c r="N37" s="61">
        <v>5</v>
      </c>
      <c r="O37" s="61"/>
      <c r="P37" s="61">
        <v>7.5</v>
      </c>
      <c r="Q37" s="61"/>
      <c r="R37" s="61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5"/>
      <c r="AG37" s="65"/>
      <c r="AH37" s="65"/>
      <c r="AI37" s="60">
        <f t="shared" si="0"/>
        <v>77.5</v>
      </c>
    </row>
    <row r="38" spans="1:35">
      <c r="A38" s="71">
        <v>33</v>
      </c>
      <c r="B38" s="72" t="s">
        <v>117</v>
      </c>
      <c r="C38" s="73">
        <v>40103</v>
      </c>
      <c r="D38" s="61">
        <v>10</v>
      </c>
      <c r="E38" s="61">
        <v>12.5</v>
      </c>
      <c r="F38" s="61">
        <v>0</v>
      </c>
      <c r="G38" s="61">
        <v>0</v>
      </c>
      <c r="H38" s="61">
        <v>20</v>
      </c>
      <c r="I38" s="61"/>
      <c r="J38" s="61">
        <v>0</v>
      </c>
      <c r="K38" s="61">
        <v>10</v>
      </c>
      <c r="L38" s="61">
        <v>0</v>
      </c>
      <c r="M38" s="61">
        <v>0</v>
      </c>
      <c r="N38" s="61">
        <v>10</v>
      </c>
      <c r="O38" s="61"/>
      <c r="P38" s="61">
        <v>7.5</v>
      </c>
      <c r="Q38" s="61"/>
      <c r="R38" s="61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5"/>
      <c r="AG38" s="65"/>
      <c r="AH38" s="65"/>
      <c r="AI38" s="60">
        <f t="shared" si="0"/>
        <v>70</v>
      </c>
    </row>
    <row r="39" spans="1:35">
      <c r="A39" s="71">
        <v>33</v>
      </c>
      <c r="B39" s="72" t="s">
        <v>134</v>
      </c>
      <c r="C39" s="73">
        <v>39688</v>
      </c>
      <c r="D39" s="61">
        <v>20</v>
      </c>
      <c r="E39" s="61">
        <v>0</v>
      </c>
      <c r="F39" s="61">
        <v>10</v>
      </c>
      <c r="G39" s="61">
        <v>0</v>
      </c>
      <c r="H39" s="61">
        <v>10</v>
      </c>
      <c r="I39" s="61"/>
      <c r="J39" s="61">
        <v>0</v>
      </c>
      <c r="K39" s="61">
        <v>10</v>
      </c>
      <c r="L39" s="61">
        <v>10</v>
      </c>
      <c r="M39" s="61">
        <v>10</v>
      </c>
      <c r="N39" s="61">
        <v>0</v>
      </c>
      <c r="O39" s="61"/>
      <c r="P39" s="61">
        <v>0</v>
      </c>
      <c r="Q39" s="61"/>
      <c r="R39" s="61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5"/>
      <c r="AG39" s="65"/>
      <c r="AH39" s="65"/>
      <c r="AI39" s="60">
        <f t="shared" si="0"/>
        <v>70</v>
      </c>
    </row>
    <row r="40" spans="1:35">
      <c r="A40" s="71">
        <v>35</v>
      </c>
      <c r="B40" s="72" t="s">
        <v>71</v>
      </c>
      <c r="C40" s="73">
        <v>40545</v>
      </c>
      <c r="D40" s="61">
        <v>0</v>
      </c>
      <c r="E40" s="61">
        <v>0</v>
      </c>
      <c r="F40" s="61">
        <v>0</v>
      </c>
      <c r="G40" s="61">
        <v>0</v>
      </c>
      <c r="H40" s="61">
        <v>10</v>
      </c>
      <c r="I40" s="61"/>
      <c r="J40" s="61">
        <v>20</v>
      </c>
      <c r="K40" s="61">
        <v>0</v>
      </c>
      <c r="L40" s="61">
        <v>0</v>
      </c>
      <c r="M40" s="61">
        <v>10</v>
      </c>
      <c r="N40" s="61">
        <v>20</v>
      </c>
      <c r="O40" s="61"/>
      <c r="P40" s="61">
        <v>7.5</v>
      </c>
      <c r="Q40" s="61"/>
      <c r="R40" s="61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5"/>
      <c r="AG40" s="65"/>
      <c r="AH40" s="65"/>
      <c r="AI40" s="60">
        <f t="shared" si="0"/>
        <v>67.5</v>
      </c>
    </row>
    <row r="41" spans="1:35">
      <c r="A41" s="71">
        <v>35</v>
      </c>
      <c r="B41" s="72" t="s">
        <v>118</v>
      </c>
      <c r="C41" s="73">
        <v>39480</v>
      </c>
      <c r="D41" s="61">
        <v>20</v>
      </c>
      <c r="E41" s="61">
        <v>0</v>
      </c>
      <c r="F41" s="61">
        <v>0</v>
      </c>
      <c r="G41" s="61">
        <v>0</v>
      </c>
      <c r="H41" s="61">
        <v>10</v>
      </c>
      <c r="I41" s="61"/>
      <c r="J41" s="61">
        <v>12.5</v>
      </c>
      <c r="K41" s="61">
        <v>0</v>
      </c>
      <c r="L41" s="61">
        <v>20</v>
      </c>
      <c r="M41" s="61">
        <v>0</v>
      </c>
      <c r="N41" s="61">
        <v>0</v>
      </c>
      <c r="O41" s="61"/>
      <c r="P41" s="61">
        <v>5</v>
      </c>
      <c r="Q41" s="61"/>
      <c r="R41" s="61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5"/>
      <c r="AG41" s="65"/>
      <c r="AH41" s="65"/>
      <c r="AI41" s="60">
        <f t="shared" si="0"/>
        <v>67.5</v>
      </c>
    </row>
    <row r="42" spans="1:35">
      <c r="A42" s="71">
        <v>37</v>
      </c>
      <c r="B42" s="72" t="s">
        <v>270</v>
      </c>
      <c r="C42" s="73">
        <v>40090</v>
      </c>
      <c r="D42" s="61">
        <v>0</v>
      </c>
      <c r="E42" s="61">
        <v>0</v>
      </c>
      <c r="F42" s="61">
        <v>10</v>
      </c>
      <c r="G42" s="61">
        <v>20</v>
      </c>
      <c r="H42" s="61">
        <v>5</v>
      </c>
      <c r="I42" s="61"/>
      <c r="J42" s="61">
        <v>20</v>
      </c>
      <c r="K42" s="61">
        <v>0</v>
      </c>
      <c r="L42" s="61">
        <v>0</v>
      </c>
      <c r="M42" s="61">
        <v>0</v>
      </c>
      <c r="N42" s="61">
        <v>0</v>
      </c>
      <c r="O42" s="61"/>
      <c r="P42" s="61">
        <v>10</v>
      </c>
      <c r="Q42" s="61"/>
      <c r="R42" s="61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5"/>
      <c r="AG42" s="65"/>
      <c r="AH42" s="65"/>
      <c r="AI42" s="60">
        <f t="shared" si="0"/>
        <v>65</v>
      </c>
    </row>
    <row r="43" spans="1:35">
      <c r="A43" s="71">
        <v>37</v>
      </c>
      <c r="B43" s="72" t="s">
        <v>144</v>
      </c>
      <c r="C43" s="73">
        <v>40175</v>
      </c>
      <c r="D43" s="61">
        <v>10</v>
      </c>
      <c r="E43" s="61">
        <v>12.5</v>
      </c>
      <c r="F43" s="61">
        <v>10</v>
      </c>
      <c r="G43" s="61">
        <v>0</v>
      </c>
      <c r="H43" s="61">
        <v>5</v>
      </c>
      <c r="I43" s="61"/>
      <c r="J43" s="61">
        <v>7.5</v>
      </c>
      <c r="K43" s="61">
        <v>10</v>
      </c>
      <c r="L43" s="61">
        <v>0</v>
      </c>
      <c r="M43" s="61">
        <v>5</v>
      </c>
      <c r="N43" s="61">
        <v>5</v>
      </c>
      <c r="O43" s="61"/>
      <c r="P43" s="61">
        <v>0</v>
      </c>
      <c r="Q43" s="61"/>
      <c r="R43" s="61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5"/>
      <c r="AG43" s="65"/>
      <c r="AH43" s="65"/>
      <c r="AI43" s="60">
        <f t="shared" si="0"/>
        <v>65</v>
      </c>
    </row>
    <row r="44" spans="1:35">
      <c r="A44" s="71">
        <v>39</v>
      </c>
      <c r="B44" s="72" t="s">
        <v>363</v>
      </c>
      <c r="C44" s="73">
        <v>39785</v>
      </c>
      <c r="D44" s="61">
        <v>0</v>
      </c>
      <c r="E44" s="61">
        <v>0</v>
      </c>
      <c r="F44" s="61">
        <v>0</v>
      </c>
      <c r="G44" s="61">
        <v>0</v>
      </c>
      <c r="H44" s="61">
        <v>5</v>
      </c>
      <c r="I44" s="61"/>
      <c r="J44" s="61">
        <v>12.5</v>
      </c>
      <c r="K44" s="61">
        <v>10</v>
      </c>
      <c r="L44" s="61">
        <v>20</v>
      </c>
      <c r="M44" s="61">
        <v>0</v>
      </c>
      <c r="N44" s="61">
        <v>5</v>
      </c>
      <c r="O44" s="61"/>
      <c r="P44" s="61">
        <v>10</v>
      </c>
      <c r="Q44" s="61"/>
      <c r="R44" s="61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5"/>
      <c r="AG44" s="65"/>
      <c r="AH44" s="65"/>
      <c r="AI44" s="60">
        <f t="shared" si="0"/>
        <v>62.5</v>
      </c>
    </row>
    <row r="45" spans="1:35">
      <c r="A45" s="71">
        <v>40</v>
      </c>
      <c r="B45" s="72" t="s">
        <v>366</v>
      </c>
      <c r="C45" s="73">
        <v>39722</v>
      </c>
      <c r="D45" s="61">
        <v>0</v>
      </c>
      <c r="E45" s="61">
        <v>0</v>
      </c>
      <c r="F45" s="61">
        <v>0</v>
      </c>
      <c r="G45" s="61">
        <v>0</v>
      </c>
      <c r="H45" s="61">
        <v>10</v>
      </c>
      <c r="I45" s="61"/>
      <c r="J45" s="61">
        <v>7.5</v>
      </c>
      <c r="K45" s="61">
        <v>10</v>
      </c>
      <c r="L45" s="61">
        <v>20</v>
      </c>
      <c r="M45" s="61">
        <v>5</v>
      </c>
      <c r="N45" s="61">
        <v>0</v>
      </c>
      <c r="O45" s="61"/>
      <c r="P45" s="61">
        <v>5</v>
      </c>
      <c r="Q45" s="61"/>
      <c r="R45" s="61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5"/>
      <c r="AG45" s="65"/>
      <c r="AH45" s="65"/>
      <c r="AI45" s="60">
        <f t="shared" si="0"/>
        <v>57.5</v>
      </c>
    </row>
    <row r="46" spans="1:35">
      <c r="A46" s="71">
        <v>41</v>
      </c>
      <c r="B46" s="72" t="s">
        <v>271</v>
      </c>
      <c r="C46" s="73">
        <v>39911</v>
      </c>
      <c r="D46" s="61">
        <v>0</v>
      </c>
      <c r="E46" s="61">
        <v>0</v>
      </c>
      <c r="F46" s="61">
        <v>20</v>
      </c>
      <c r="G46" s="61">
        <v>12.5</v>
      </c>
      <c r="H46" s="61">
        <v>10</v>
      </c>
      <c r="I46" s="61"/>
      <c r="J46" s="61">
        <v>12.5</v>
      </c>
      <c r="K46" s="61">
        <v>0</v>
      </c>
      <c r="L46" s="61">
        <v>0</v>
      </c>
      <c r="M46" s="61">
        <v>0</v>
      </c>
      <c r="N46" s="61">
        <v>0</v>
      </c>
      <c r="O46" s="61"/>
      <c r="P46" s="61">
        <v>0</v>
      </c>
      <c r="Q46" s="61"/>
      <c r="R46" s="61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5"/>
      <c r="AG46" s="65"/>
      <c r="AH46" s="65"/>
      <c r="AI46" s="60">
        <f t="shared" si="0"/>
        <v>55</v>
      </c>
    </row>
    <row r="47" spans="1:35">
      <c r="A47" s="71">
        <v>42</v>
      </c>
      <c r="B47" s="72" t="s">
        <v>72</v>
      </c>
      <c r="C47" s="73">
        <v>40469</v>
      </c>
      <c r="D47" s="61">
        <v>10</v>
      </c>
      <c r="E47" s="61">
        <v>0</v>
      </c>
      <c r="F47" s="61">
        <v>0</v>
      </c>
      <c r="G47" s="61">
        <v>12.5</v>
      </c>
      <c r="H47" s="61">
        <v>0</v>
      </c>
      <c r="I47" s="61"/>
      <c r="J47" s="61">
        <v>0</v>
      </c>
      <c r="K47" s="61">
        <v>5</v>
      </c>
      <c r="L47" s="61">
        <v>0</v>
      </c>
      <c r="M47" s="61">
        <v>5</v>
      </c>
      <c r="N47" s="61">
        <v>10</v>
      </c>
      <c r="O47" s="61"/>
      <c r="P47" s="61">
        <v>7.5</v>
      </c>
      <c r="Q47" s="61"/>
      <c r="R47" s="61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5"/>
      <c r="AG47" s="65"/>
      <c r="AH47" s="65"/>
      <c r="AI47" s="60">
        <f t="shared" si="0"/>
        <v>50</v>
      </c>
    </row>
    <row r="48" spans="1:35">
      <c r="A48" s="71">
        <v>42</v>
      </c>
      <c r="B48" s="72" t="s">
        <v>127</v>
      </c>
      <c r="C48" s="73">
        <v>39580</v>
      </c>
      <c r="D48" s="61">
        <v>20</v>
      </c>
      <c r="E48" s="61">
        <v>0</v>
      </c>
      <c r="F48" s="61">
        <v>10</v>
      </c>
      <c r="G48" s="61">
        <v>0</v>
      </c>
      <c r="H48" s="61">
        <v>5</v>
      </c>
      <c r="I48" s="61"/>
      <c r="J48" s="61">
        <v>0</v>
      </c>
      <c r="K48" s="61">
        <v>5</v>
      </c>
      <c r="L48" s="61">
        <v>10</v>
      </c>
      <c r="M48" s="61">
        <v>0</v>
      </c>
      <c r="N48" s="61">
        <v>0</v>
      </c>
      <c r="O48" s="61"/>
      <c r="P48" s="61">
        <v>0</v>
      </c>
      <c r="Q48" s="61"/>
      <c r="R48" s="61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5"/>
      <c r="AG48" s="65"/>
      <c r="AH48" s="65"/>
      <c r="AI48" s="60">
        <f t="shared" si="0"/>
        <v>50</v>
      </c>
    </row>
    <row r="49" spans="1:35">
      <c r="A49" s="71">
        <v>42</v>
      </c>
      <c r="B49" s="72" t="s">
        <v>57</v>
      </c>
      <c r="C49" s="73">
        <v>40590</v>
      </c>
      <c r="D49" s="61">
        <v>0</v>
      </c>
      <c r="E49" s="61">
        <v>0</v>
      </c>
      <c r="F49" s="61">
        <v>0</v>
      </c>
      <c r="G49" s="61">
        <v>0</v>
      </c>
      <c r="H49" s="61">
        <v>10</v>
      </c>
      <c r="I49" s="61"/>
      <c r="J49" s="61">
        <v>0</v>
      </c>
      <c r="K49" s="61">
        <v>20</v>
      </c>
      <c r="L49" s="61">
        <v>20</v>
      </c>
      <c r="M49" s="61">
        <v>0</v>
      </c>
      <c r="N49" s="61">
        <v>0</v>
      </c>
      <c r="O49" s="61"/>
      <c r="P49" s="61">
        <v>0</v>
      </c>
      <c r="Q49" s="61"/>
      <c r="R49" s="61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5"/>
      <c r="AG49" s="65"/>
      <c r="AH49" s="65"/>
      <c r="AI49" s="60">
        <f t="shared" si="0"/>
        <v>50</v>
      </c>
    </row>
    <row r="50" spans="1:35">
      <c r="A50" s="71">
        <v>45</v>
      </c>
      <c r="B50" s="72" t="s">
        <v>367</v>
      </c>
      <c r="C50" s="73">
        <v>40541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/>
      <c r="J50" s="61">
        <v>7.5</v>
      </c>
      <c r="K50" s="61">
        <v>0</v>
      </c>
      <c r="L50" s="61">
        <v>5</v>
      </c>
      <c r="M50" s="61">
        <v>20</v>
      </c>
      <c r="N50" s="61">
        <v>5</v>
      </c>
      <c r="O50" s="61"/>
      <c r="P50" s="61">
        <v>10</v>
      </c>
      <c r="Q50" s="61"/>
      <c r="R50" s="61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5"/>
      <c r="AG50" s="65"/>
      <c r="AH50" s="65"/>
      <c r="AI50" s="60">
        <f t="shared" si="0"/>
        <v>47.5</v>
      </c>
    </row>
    <row r="51" spans="1:35">
      <c r="A51" s="71">
        <v>45</v>
      </c>
      <c r="B51" s="72" t="s">
        <v>434</v>
      </c>
      <c r="C51" s="73">
        <v>39966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/>
      <c r="J51" s="61">
        <v>0</v>
      </c>
      <c r="K51" s="61">
        <v>5</v>
      </c>
      <c r="L51" s="61">
        <v>10</v>
      </c>
      <c r="M51" s="61">
        <v>5</v>
      </c>
      <c r="N51" s="61">
        <v>20</v>
      </c>
      <c r="O51" s="61"/>
      <c r="P51" s="61">
        <v>7.5</v>
      </c>
      <c r="Q51" s="61"/>
      <c r="R51" s="61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5"/>
      <c r="AG51" s="65"/>
      <c r="AH51" s="65"/>
      <c r="AI51" s="60">
        <f t="shared" si="0"/>
        <v>47.5</v>
      </c>
    </row>
    <row r="52" spans="1:35">
      <c r="A52" s="71">
        <v>45</v>
      </c>
      <c r="B52" s="72" t="s">
        <v>362</v>
      </c>
      <c r="C52" s="73">
        <v>40105</v>
      </c>
      <c r="D52" s="61">
        <v>0</v>
      </c>
      <c r="E52" s="61">
        <v>0</v>
      </c>
      <c r="F52" s="61">
        <v>0</v>
      </c>
      <c r="G52" s="61">
        <v>0</v>
      </c>
      <c r="H52" s="61">
        <v>5</v>
      </c>
      <c r="I52" s="61"/>
      <c r="J52" s="61">
        <v>12.5</v>
      </c>
      <c r="K52" s="61">
        <v>0</v>
      </c>
      <c r="L52" s="61">
        <v>20</v>
      </c>
      <c r="M52" s="61">
        <v>10</v>
      </c>
      <c r="N52" s="61">
        <v>0</v>
      </c>
      <c r="O52" s="61"/>
      <c r="P52" s="61">
        <v>0</v>
      </c>
      <c r="Q52" s="61"/>
      <c r="R52" s="61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5"/>
      <c r="AG52" s="65"/>
      <c r="AH52" s="65"/>
      <c r="AI52" s="60">
        <f t="shared" si="0"/>
        <v>47.5</v>
      </c>
    </row>
    <row r="53" spans="1:35">
      <c r="A53" s="71">
        <v>45</v>
      </c>
      <c r="B53" s="72" t="s">
        <v>269</v>
      </c>
      <c r="C53" s="73">
        <v>40163</v>
      </c>
      <c r="D53" s="61">
        <v>0</v>
      </c>
      <c r="E53" s="61">
        <v>0</v>
      </c>
      <c r="F53" s="61">
        <v>5</v>
      </c>
      <c r="G53" s="61">
        <v>20</v>
      </c>
      <c r="H53" s="61">
        <v>5</v>
      </c>
      <c r="I53" s="61"/>
      <c r="J53" s="61">
        <v>7.5</v>
      </c>
      <c r="K53" s="61">
        <v>0</v>
      </c>
      <c r="L53" s="61">
        <v>0</v>
      </c>
      <c r="M53" s="61">
        <v>10</v>
      </c>
      <c r="N53" s="61">
        <v>0</v>
      </c>
      <c r="O53" s="61"/>
      <c r="P53" s="61">
        <v>0</v>
      </c>
      <c r="Q53" s="61"/>
      <c r="R53" s="61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5"/>
      <c r="AG53" s="65"/>
      <c r="AH53" s="65"/>
      <c r="AI53" s="60">
        <f t="shared" si="0"/>
        <v>47.5</v>
      </c>
    </row>
    <row r="54" spans="1:35">
      <c r="A54" s="71">
        <v>49</v>
      </c>
      <c r="B54" s="72" t="s">
        <v>369</v>
      </c>
      <c r="C54" s="73">
        <v>40376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/>
      <c r="J54" s="61">
        <v>20</v>
      </c>
      <c r="K54" s="61">
        <v>5</v>
      </c>
      <c r="L54" s="61">
        <v>10</v>
      </c>
      <c r="M54" s="61">
        <v>0</v>
      </c>
      <c r="N54" s="61">
        <v>0</v>
      </c>
      <c r="O54" s="61"/>
      <c r="P54" s="61">
        <v>10</v>
      </c>
      <c r="Q54" s="61"/>
      <c r="R54" s="61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5"/>
      <c r="AG54" s="65"/>
      <c r="AH54" s="65"/>
      <c r="AI54" s="60">
        <f t="shared" si="0"/>
        <v>45</v>
      </c>
    </row>
    <row r="55" spans="1:35">
      <c r="A55" s="71">
        <v>50</v>
      </c>
      <c r="B55" s="72" t="s">
        <v>135</v>
      </c>
      <c r="C55" s="73">
        <v>40039</v>
      </c>
      <c r="D55" s="61">
        <v>10</v>
      </c>
      <c r="E55" s="61">
        <v>0</v>
      </c>
      <c r="F55" s="61">
        <v>0</v>
      </c>
      <c r="G55" s="61">
        <v>0</v>
      </c>
      <c r="H55" s="61">
        <v>10</v>
      </c>
      <c r="I55" s="61"/>
      <c r="J55" s="61">
        <v>0</v>
      </c>
      <c r="K55" s="61">
        <v>10</v>
      </c>
      <c r="L55" s="61">
        <v>0</v>
      </c>
      <c r="M55" s="61">
        <v>10</v>
      </c>
      <c r="N55" s="61">
        <v>0</v>
      </c>
      <c r="O55" s="61"/>
      <c r="P55" s="61">
        <v>5</v>
      </c>
      <c r="Q55" s="61"/>
      <c r="R55" s="61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5"/>
      <c r="AG55" s="65"/>
      <c r="AH55" s="65"/>
      <c r="AI55" s="60">
        <f t="shared" si="0"/>
        <v>45</v>
      </c>
    </row>
    <row r="56" spans="1:35">
      <c r="A56" s="71">
        <v>27</v>
      </c>
      <c r="B56" s="72" t="s">
        <v>45</v>
      </c>
      <c r="C56" s="73">
        <v>40525</v>
      </c>
      <c r="D56" s="61">
        <v>10</v>
      </c>
      <c r="E56" s="61">
        <v>12.5</v>
      </c>
      <c r="F56" s="61">
        <v>0</v>
      </c>
      <c r="G56" s="61">
        <v>0</v>
      </c>
      <c r="H56" s="61">
        <v>0</v>
      </c>
      <c r="I56" s="61"/>
      <c r="J56" s="61">
        <v>0</v>
      </c>
      <c r="K56" s="61">
        <v>0</v>
      </c>
      <c r="L56" s="61">
        <v>0</v>
      </c>
      <c r="M56" s="61">
        <v>0</v>
      </c>
      <c r="N56" s="61">
        <v>20</v>
      </c>
      <c r="O56" s="61"/>
      <c r="P56" s="61">
        <v>0</v>
      </c>
      <c r="Q56" s="61"/>
      <c r="R56" s="61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5"/>
      <c r="AG56" s="65"/>
      <c r="AH56" s="65"/>
      <c r="AI56" s="60">
        <f t="shared" si="0"/>
        <v>42.5</v>
      </c>
    </row>
    <row r="57" spans="1:35">
      <c r="A57" s="71">
        <v>51</v>
      </c>
      <c r="B57" s="72" t="s">
        <v>142</v>
      </c>
      <c r="C57" s="73">
        <v>40357</v>
      </c>
      <c r="D57" s="61">
        <v>10</v>
      </c>
      <c r="E57" s="61">
        <v>0</v>
      </c>
      <c r="F57" s="61">
        <v>10</v>
      </c>
      <c r="G57" s="61">
        <v>12.5</v>
      </c>
      <c r="H57" s="61">
        <v>5</v>
      </c>
      <c r="I57" s="61"/>
      <c r="J57" s="61">
        <v>0</v>
      </c>
      <c r="K57" s="61">
        <v>0</v>
      </c>
      <c r="L57" s="61">
        <v>5</v>
      </c>
      <c r="M57" s="61">
        <v>0</v>
      </c>
      <c r="N57" s="61">
        <v>0</v>
      </c>
      <c r="O57" s="61"/>
      <c r="P57" s="61">
        <v>0</v>
      </c>
      <c r="Q57" s="61"/>
      <c r="R57" s="61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5"/>
      <c r="AG57" s="65"/>
      <c r="AH57" s="65"/>
      <c r="AI57" s="60">
        <f t="shared" si="0"/>
        <v>42.5</v>
      </c>
    </row>
    <row r="58" spans="1:35">
      <c r="A58" s="71">
        <v>52</v>
      </c>
      <c r="B58" s="72" t="s">
        <v>456</v>
      </c>
      <c r="C58" s="73">
        <v>40329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/>
      <c r="J58" s="61">
        <v>0</v>
      </c>
      <c r="K58" s="61">
        <v>0</v>
      </c>
      <c r="L58" s="61">
        <v>0</v>
      </c>
      <c r="M58" s="61">
        <v>40</v>
      </c>
      <c r="N58" s="61">
        <v>0</v>
      </c>
      <c r="O58" s="61"/>
      <c r="P58" s="61">
        <v>0</v>
      </c>
      <c r="Q58" s="61"/>
      <c r="R58" s="61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5"/>
      <c r="AG58" s="65"/>
      <c r="AH58" s="65"/>
      <c r="AI58" s="60">
        <f t="shared" si="0"/>
        <v>40</v>
      </c>
    </row>
    <row r="59" spans="1:35">
      <c r="A59" s="71">
        <v>52</v>
      </c>
      <c r="B59" s="72" t="s">
        <v>272</v>
      </c>
      <c r="C59" s="73">
        <v>39696</v>
      </c>
      <c r="D59" s="61">
        <v>0</v>
      </c>
      <c r="E59" s="61">
        <v>0</v>
      </c>
      <c r="F59" s="61">
        <v>20</v>
      </c>
      <c r="G59" s="61">
        <v>0</v>
      </c>
      <c r="H59" s="61">
        <v>20</v>
      </c>
      <c r="I59" s="61"/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/>
      <c r="P59" s="61">
        <v>0</v>
      </c>
      <c r="Q59" s="61"/>
      <c r="R59" s="61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5"/>
      <c r="AG59" s="65"/>
      <c r="AH59" s="65"/>
      <c r="AI59" s="60">
        <f t="shared" si="0"/>
        <v>40</v>
      </c>
    </row>
    <row r="60" spans="1:35">
      <c r="A60" s="71">
        <v>52</v>
      </c>
      <c r="B60" s="72" t="s">
        <v>359</v>
      </c>
      <c r="C60" s="73">
        <v>40853</v>
      </c>
      <c r="D60" s="61">
        <v>0</v>
      </c>
      <c r="E60" s="61">
        <v>0</v>
      </c>
      <c r="F60" s="61">
        <v>0</v>
      </c>
      <c r="G60" s="61">
        <v>0</v>
      </c>
      <c r="H60" s="61">
        <v>5</v>
      </c>
      <c r="I60" s="61"/>
      <c r="J60" s="61">
        <v>0</v>
      </c>
      <c r="K60" s="61">
        <v>20</v>
      </c>
      <c r="L60" s="61">
        <v>10</v>
      </c>
      <c r="M60" s="61">
        <v>5</v>
      </c>
      <c r="N60" s="61">
        <v>0</v>
      </c>
      <c r="O60" s="61"/>
      <c r="P60" s="61">
        <v>0</v>
      </c>
      <c r="Q60" s="61"/>
      <c r="R60" s="61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5"/>
      <c r="AG60" s="65"/>
      <c r="AH60" s="65"/>
      <c r="AI60" s="60">
        <f t="shared" si="0"/>
        <v>40</v>
      </c>
    </row>
    <row r="61" spans="1:35">
      <c r="A61" s="71">
        <v>55</v>
      </c>
      <c r="B61" s="72" t="s">
        <v>268</v>
      </c>
      <c r="C61" s="73">
        <v>39788</v>
      </c>
      <c r="D61" s="61">
        <v>0</v>
      </c>
      <c r="E61" s="61">
        <v>0</v>
      </c>
      <c r="F61" s="61">
        <v>5</v>
      </c>
      <c r="G61" s="61">
        <v>0</v>
      </c>
      <c r="H61" s="61">
        <v>5</v>
      </c>
      <c r="I61" s="61"/>
      <c r="J61" s="61">
        <v>0</v>
      </c>
      <c r="K61" s="61">
        <v>5</v>
      </c>
      <c r="L61" s="61">
        <v>10</v>
      </c>
      <c r="M61" s="61">
        <v>5</v>
      </c>
      <c r="N61" s="61">
        <v>5</v>
      </c>
      <c r="O61" s="61"/>
      <c r="P61" s="61">
        <v>0</v>
      </c>
      <c r="Q61" s="61"/>
      <c r="R61" s="61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5"/>
      <c r="AG61" s="65"/>
      <c r="AH61" s="65"/>
      <c r="AI61" s="60">
        <f t="shared" si="0"/>
        <v>35</v>
      </c>
    </row>
    <row r="62" spans="1:35">
      <c r="A62" s="71">
        <v>55</v>
      </c>
      <c r="B62" s="72" t="s">
        <v>58</v>
      </c>
      <c r="C62" s="73">
        <v>40278</v>
      </c>
      <c r="D62" s="61">
        <v>0</v>
      </c>
      <c r="E62" s="61">
        <v>0</v>
      </c>
      <c r="F62" s="61">
        <v>10</v>
      </c>
      <c r="G62" s="61">
        <v>0</v>
      </c>
      <c r="H62" s="61">
        <v>5</v>
      </c>
      <c r="I62" s="61"/>
      <c r="J62" s="61">
        <v>0</v>
      </c>
      <c r="K62" s="61">
        <v>0</v>
      </c>
      <c r="L62" s="61">
        <v>0</v>
      </c>
      <c r="M62" s="61">
        <v>20</v>
      </c>
      <c r="N62" s="61">
        <v>0</v>
      </c>
      <c r="O62" s="61"/>
      <c r="P62" s="61">
        <v>0</v>
      </c>
      <c r="Q62" s="61"/>
      <c r="R62" s="61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5"/>
      <c r="AG62" s="65"/>
      <c r="AH62" s="65"/>
      <c r="AI62" s="60">
        <f t="shared" si="0"/>
        <v>35</v>
      </c>
    </row>
    <row r="63" spans="1:35">
      <c r="A63" s="71">
        <v>55</v>
      </c>
      <c r="B63" s="72" t="s">
        <v>60</v>
      </c>
      <c r="C63" s="73">
        <v>40869</v>
      </c>
      <c r="D63" s="61">
        <v>0</v>
      </c>
      <c r="E63" s="61">
        <v>0</v>
      </c>
      <c r="F63" s="61">
        <v>0</v>
      </c>
      <c r="G63" s="61">
        <v>0</v>
      </c>
      <c r="H63" s="61">
        <v>10</v>
      </c>
      <c r="I63" s="61"/>
      <c r="J63" s="61">
        <v>12.5</v>
      </c>
      <c r="K63" s="61">
        <v>5</v>
      </c>
      <c r="L63" s="61">
        <v>0</v>
      </c>
      <c r="M63" s="61">
        <v>5</v>
      </c>
      <c r="N63" s="61">
        <v>2.5</v>
      </c>
      <c r="O63" s="61"/>
      <c r="P63" s="61">
        <v>0</v>
      </c>
      <c r="Q63" s="61"/>
      <c r="R63" s="61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5"/>
      <c r="AG63" s="65"/>
      <c r="AH63" s="65"/>
      <c r="AI63" s="60">
        <f t="shared" si="0"/>
        <v>35</v>
      </c>
    </row>
    <row r="64" spans="1:35">
      <c r="A64" s="71">
        <v>58</v>
      </c>
      <c r="B64" s="72" t="s">
        <v>400</v>
      </c>
      <c r="C64" s="73">
        <v>39886</v>
      </c>
      <c r="D64" s="61">
        <v>0</v>
      </c>
      <c r="E64" s="61">
        <v>0</v>
      </c>
      <c r="F64" s="61">
        <v>0</v>
      </c>
      <c r="G64" s="61">
        <v>0</v>
      </c>
      <c r="H64" s="61">
        <v>10</v>
      </c>
      <c r="I64" s="61"/>
      <c r="J64" s="61">
        <v>7.5</v>
      </c>
      <c r="K64" s="61">
        <v>0</v>
      </c>
      <c r="L64" s="61">
        <v>0</v>
      </c>
      <c r="M64" s="61">
        <v>10</v>
      </c>
      <c r="N64" s="61">
        <v>0</v>
      </c>
      <c r="O64" s="61"/>
      <c r="P64" s="61">
        <v>5</v>
      </c>
      <c r="Q64" s="61"/>
      <c r="R64" s="61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5"/>
      <c r="AG64" s="65"/>
      <c r="AH64" s="65"/>
      <c r="AI64" s="60">
        <f t="shared" si="0"/>
        <v>32.5</v>
      </c>
    </row>
    <row r="65" spans="1:35">
      <c r="A65" s="71">
        <v>59</v>
      </c>
      <c r="B65" s="72" t="s">
        <v>364</v>
      </c>
      <c r="C65" s="73">
        <v>39617</v>
      </c>
      <c r="D65" s="61">
        <v>0</v>
      </c>
      <c r="E65" s="61">
        <v>0</v>
      </c>
      <c r="F65" s="61">
        <v>0</v>
      </c>
      <c r="G65" s="61">
        <v>0</v>
      </c>
      <c r="H65" s="61">
        <v>5</v>
      </c>
      <c r="I65" s="61"/>
      <c r="J65" s="61">
        <v>12.5</v>
      </c>
      <c r="K65" s="61">
        <v>0</v>
      </c>
      <c r="L65" s="61">
        <v>10</v>
      </c>
      <c r="M65" s="61">
        <v>0</v>
      </c>
      <c r="N65" s="61">
        <v>0</v>
      </c>
      <c r="O65" s="61"/>
      <c r="P65" s="61">
        <v>2.5</v>
      </c>
      <c r="Q65" s="61"/>
      <c r="R65" s="61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5"/>
      <c r="AG65" s="65"/>
      <c r="AH65" s="65"/>
      <c r="AI65" s="60">
        <f t="shared" si="0"/>
        <v>30</v>
      </c>
    </row>
    <row r="66" spans="1:35">
      <c r="A66" s="71">
        <v>59</v>
      </c>
      <c r="B66" s="72" t="s">
        <v>368</v>
      </c>
      <c r="C66" s="73">
        <v>39902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/>
      <c r="J66" s="61">
        <v>7.5</v>
      </c>
      <c r="K66" s="61">
        <v>0</v>
      </c>
      <c r="L66" s="61">
        <v>20</v>
      </c>
      <c r="M66" s="61">
        <v>0</v>
      </c>
      <c r="N66" s="61">
        <v>2.5</v>
      </c>
      <c r="O66" s="61"/>
      <c r="P66" s="61">
        <v>0</v>
      </c>
      <c r="Q66" s="61"/>
      <c r="R66" s="61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5"/>
      <c r="AG66" s="65"/>
      <c r="AH66" s="65"/>
      <c r="AI66" s="60">
        <f t="shared" si="0"/>
        <v>30</v>
      </c>
    </row>
    <row r="67" spans="1:35">
      <c r="A67" s="71">
        <v>59</v>
      </c>
      <c r="B67" s="72" t="s">
        <v>461</v>
      </c>
      <c r="C67" s="73">
        <v>40401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/>
      <c r="J67" s="61">
        <v>0</v>
      </c>
      <c r="K67" s="61">
        <v>0</v>
      </c>
      <c r="L67" s="61">
        <v>0</v>
      </c>
      <c r="M67" s="61">
        <v>30</v>
      </c>
      <c r="N67" s="61">
        <v>0</v>
      </c>
      <c r="O67" s="61"/>
      <c r="P67" s="61">
        <v>0</v>
      </c>
      <c r="Q67" s="61"/>
      <c r="R67" s="61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5"/>
      <c r="AG67" s="65"/>
      <c r="AH67" s="65"/>
      <c r="AI67" s="60">
        <f t="shared" si="0"/>
        <v>30</v>
      </c>
    </row>
    <row r="68" spans="1:35">
      <c r="A68" s="71">
        <v>59</v>
      </c>
      <c r="B68" s="72" t="s">
        <v>343</v>
      </c>
      <c r="C68" s="73">
        <v>39882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/>
      <c r="J68" s="61">
        <v>0</v>
      </c>
      <c r="K68" s="61">
        <v>0</v>
      </c>
      <c r="L68" s="61">
        <v>0</v>
      </c>
      <c r="M68" s="61">
        <v>20</v>
      </c>
      <c r="N68" s="61">
        <v>10</v>
      </c>
      <c r="O68" s="61"/>
      <c r="P68" s="61">
        <v>0</v>
      </c>
      <c r="Q68" s="61"/>
      <c r="R68" s="61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5"/>
      <c r="AG68" s="65"/>
      <c r="AH68" s="65"/>
      <c r="AI68" s="60">
        <f t="shared" si="0"/>
        <v>30</v>
      </c>
    </row>
    <row r="69" spans="1:35">
      <c r="A69" s="71">
        <v>63</v>
      </c>
      <c r="B69" s="72" t="s">
        <v>365</v>
      </c>
      <c r="C69" s="73"/>
      <c r="D69" s="61">
        <v>0</v>
      </c>
      <c r="E69" s="61">
        <v>0</v>
      </c>
      <c r="F69" s="61">
        <v>0</v>
      </c>
      <c r="G69" s="61">
        <v>0</v>
      </c>
      <c r="H69" s="61">
        <v>10</v>
      </c>
      <c r="I69" s="61"/>
      <c r="J69" s="61">
        <v>12.5</v>
      </c>
      <c r="K69" s="61">
        <v>5</v>
      </c>
      <c r="L69" s="61">
        <v>0</v>
      </c>
      <c r="M69" s="61">
        <v>0</v>
      </c>
      <c r="N69" s="61">
        <v>0</v>
      </c>
      <c r="O69" s="61"/>
      <c r="P69" s="61">
        <v>0</v>
      </c>
      <c r="Q69" s="61"/>
      <c r="R69" s="61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5"/>
      <c r="AG69" s="65"/>
      <c r="AH69" s="65"/>
      <c r="AI69" s="60">
        <f t="shared" si="0"/>
        <v>27.5</v>
      </c>
    </row>
    <row r="70" spans="1:35">
      <c r="A70" s="71">
        <v>64</v>
      </c>
      <c r="B70" s="72" t="s">
        <v>52</v>
      </c>
      <c r="C70" s="73">
        <v>40379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/>
      <c r="J70" s="61">
        <v>0</v>
      </c>
      <c r="K70" s="61">
        <v>0</v>
      </c>
      <c r="L70" s="61">
        <v>0</v>
      </c>
      <c r="M70" s="61">
        <v>10</v>
      </c>
      <c r="N70" s="61">
        <v>10</v>
      </c>
      <c r="O70" s="61"/>
      <c r="P70" s="61">
        <v>5</v>
      </c>
      <c r="Q70" s="61"/>
      <c r="R70" s="61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5"/>
      <c r="AG70" s="65"/>
      <c r="AH70" s="65"/>
      <c r="AI70" s="60">
        <f t="shared" si="0"/>
        <v>25</v>
      </c>
    </row>
    <row r="71" spans="1:35">
      <c r="A71" s="71">
        <v>65</v>
      </c>
      <c r="B71" s="72" t="s">
        <v>310</v>
      </c>
      <c r="C71" s="73">
        <v>40718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/>
      <c r="J71" s="61">
        <v>0</v>
      </c>
      <c r="K71" s="61">
        <v>0</v>
      </c>
      <c r="L71" s="61">
        <v>0</v>
      </c>
      <c r="M71" s="61">
        <v>0</v>
      </c>
      <c r="N71" s="61">
        <v>10</v>
      </c>
      <c r="O71" s="61"/>
      <c r="P71" s="61">
        <v>10</v>
      </c>
      <c r="Q71" s="61"/>
      <c r="R71" s="61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5"/>
      <c r="AG71" s="65"/>
      <c r="AH71" s="65"/>
      <c r="AI71" s="60">
        <f t="shared" si="0"/>
        <v>20</v>
      </c>
    </row>
    <row r="72" spans="1:35">
      <c r="A72" s="71">
        <v>65</v>
      </c>
      <c r="B72" s="72" t="s">
        <v>457</v>
      </c>
      <c r="C72" s="73"/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/>
      <c r="J72" s="61">
        <v>0</v>
      </c>
      <c r="K72" s="61">
        <v>0</v>
      </c>
      <c r="L72" s="61">
        <v>0</v>
      </c>
      <c r="M72" s="61">
        <v>10</v>
      </c>
      <c r="N72" s="61">
        <v>10</v>
      </c>
      <c r="O72" s="61"/>
      <c r="P72" s="61">
        <v>0</v>
      </c>
      <c r="Q72" s="61"/>
      <c r="R72" s="61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5"/>
      <c r="AG72" s="65"/>
      <c r="AH72" s="65"/>
      <c r="AI72" s="60">
        <f t="shared" ref="AI72:AI100" si="1">SUM(D72:AH72)</f>
        <v>20</v>
      </c>
    </row>
    <row r="73" spans="1:35">
      <c r="A73" s="71">
        <v>65</v>
      </c>
      <c r="B73" s="72" t="s">
        <v>124</v>
      </c>
      <c r="C73" s="73">
        <v>40021</v>
      </c>
      <c r="D73" s="61">
        <v>10</v>
      </c>
      <c r="E73" s="61">
        <v>0</v>
      </c>
      <c r="F73" s="61">
        <v>10</v>
      </c>
      <c r="G73" s="61">
        <v>0</v>
      </c>
      <c r="H73" s="61">
        <v>0</v>
      </c>
      <c r="I73" s="61"/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/>
      <c r="P73" s="61">
        <v>0</v>
      </c>
      <c r="Q73" s="61"/>
      <c r="R73" s="61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5"/>
      <c r="AG73" s="65"/>
      <c r="AH73" s="65"/>
      <c r="AI73" s="60">
        <f t="shared" si="1"/>
        <v>20</v>
      </c>
    </row>
    <row r="74" spans="1:35">
      <c r="A74" s="71">
        <v>65</v>
      </c>
      <c r="B74" s="72" t="s">
        <v>46</v>
      </c>
      <c r="C74" s="73">
        <v>40297</v>
      </c>
      <c r="D74" s="61">
        <v>0</v>
      </c>
      <c r="E74" s="61">
        <v>0</v>
      </c>
      <c r="F74" s="61">
        <v>0</v>
      </c>
      <c r="G74" s="61">
        <v>0</v>
      </c>
      <c r="H74" s="61">
        <v>20</v>
      </c>
      <c r="I74" s="61"/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/>
      <c r="P74" s="61">
        <v>0</v>
      </c>
      <c r="Q74" s="61"/>
      <c r="R74" s="61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5"/>
      <c r="AG74" s="65"/>
      <c r="AH74" s="65"/>
      <c r="AI74" s="60">
        <f t="shared" si="1"/>
        <v>20</v>
      </c>
    </row>
    <row r="75" spans="1:35">
      <c r="A75" s="71">
        <v>65</v>
      </c>
      <c r="B75" s="72" t="s">
        <v>422</v>
      </c>
      <c r="C75" s="73">
        <v>40877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/>
      <c r="J75" s="61">
        <v>0</v>
      </c>
      <c r="K75" s="61">
        <v>20</v>
      </c>
      <c r="L75" s="61">
        <v>0</v>
      </c>
      <c r="M75" s="61">
        <v>0</v>
      </c>
      <c r="N75" s="61">
        <v>0</v>
      </c>
      <c r="O75" s="61"/>
      <c r="P75" s="61">
        <v>0</v>
      </c>
      <c r="Q75" s="61"/>
      <c r="R75" s="61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5"/>
      <c r="AG75" s="65"/>
      <c r="AH75" s="65"/>
      <c r="AI75" s="60">
        <f t="shared" si="1"/>
        <v>20</v>
      </c>
    </row>
    <row r="76" spans="1:35">
      <c r="A76" s="71">
        <v>65</v>
      </c>
      <c r="B76" s="72" t="s">
        <v>433</v>
      </c>
      <c r="C76" s="73">
        <v>39826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/>
      <c r="J76" s="61">
        <v>0</v>
      </c>
      <c r="K76" s="61">
        <v>20</v>
      </c>
      <c r="L76" s="61">
        <v>0</v>
      </c>
      <c r="M76" s="61">
        <v>0</v>
      </c>
      <c r="N76" s="61">
        <v>0</v>
      </c>
      <c r="O76" s="61"/>
      <c r="P76" s="61">
        <v>0</v>
      </c>
      <c r="Q76" s="61"/>
      <c r="R76" s="61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5"/>
      <c r="AG76" s="65"/>
      <c r="AH76" s="65"/>
      <c r="AI76" s="60">
        <f t="shared" si="1"/>
        <v>20</v>
      </c>
    </row>
    <row r="77" spans="1:35">
      <c r="A77" s="71">
        <v>71</v>
      </c>
      <c r="B77" s="72" t="s">
        <v>436</v>
      </c>
      <c r="C77" s="73">
        <v>39898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/>
      <c r="J77" s="61">
        <v>0</v>
      </c>
      <c r="K77" s="61">
        <v>10</v>
      </c>
      <c r="L77" s="61">
        <v>0</v>
      </c>
      <c r="M77" s="61">
        <v>5</v>
      </c>
      <c r="N77" s="61">
        <v>0</v>
      </c>
      <c r="O77" s="61"/>
      <c r="P77" s="61">
        <v>0</v>
      </c>
      <c r="Q77" s="61"/>
      <c r="R77" s="61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5"/>
      <c r="AG77" s="65"/>
      <c r="AH77" s="65"/>
      <c r="AI77" s="60">
        <f t="shared" si="1"/>
        <v>15</v>
      </c>
    </row>
    <row r="78" spans="1:35">
      <c r="A78" s="71">
        <v>71</v>
      </c>
      <c r="B78" s="72" t="s">
        <v>137</v>
      </c>
      <c r="C78" s="73">
        <v>39925</v>
      </c>
      <c r="D78" s="61">
        <v>5</v>
      </c>
      <c r="E78" s="61">
        <v>0</v>
      </c>
      <c r="F78" s="61">
        <v>0</v>
      </c>
      <c r="G78" s="61">
        <v>0</v>
      </c>
      <c r="H78" s="61">
        <v>10</v>
      </c>
      <c r="I78" s="61"/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/>
      <c r="P78" s="61">
        <v>0</v>
      </c>
      <c r="Q78" s="61"/>
      <c r="R78" s="61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5"/>
      <c r="AG78" s="65"/>
      <c r="AH78" s="65"/>
      <c r="AI78" s="60">
        <f t="shared" si="1"/>
        <v>15</v>
      </c>
    </row>
    <row r="79" spans="1:35">
      <c r="A79" s="71">
        <v>73</v>
      </c>
      <c r="B79" s="72" t="s">
        <v>459</v>
      </c>
      <c r="C79" s="73">
        <v>40026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/>
      <c r="J79" s="61">
        <v>0</v>
      </c>
      <c r="K79" s="61">
        <v>0</v>
      </c>
      <c r="L79" s="61">
        <v>0</v>
      </c>
      <c r="M79" s="61">
        <v>5</v>
      </c>
      <c r="N79" s="61">
        <v>5</v>
      </c>
      <c r="O79" s="61"/>
      <c r="P79" s="61">
        <v>2.5</v>
      </c>
      <c r="Q79" s="61"/>
      <c r="R79" s="61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5"/>
      <c r="AG79" s="65"/>
      <c r="AH79" s="65"/>
      <c r="AI79" s="60">
        <f t="shared" si="1"/>
        <v>12.5</v>
      </c>
    </row>
    <row r="80" spans="1:35">
      <c r="A80" s="71">
        <v>74</v>
      </c>
      <c r="B80" s="72" t="s">
        <v>132</v>
      </c>
      <c r="C80" s="73">
        <v>40111</v>
      </c>
      <c r="D80" s="61">
        <v>5</v>
      </c>
      <c r="E80" s="61">
        <v>0</v>
      </c>
      <c r="F80" s="61">
        <v>0</v>
      </c>
      <c r="G80" s="61">
        <v>0</v>
      </c>
      <c r="H80" s="61">
        <v>5</v>
      </c>
      <c r="I80" s="61"/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/>
      <c r="P80" s="61">
        <v>0</v>
      </c>
      <c r="Q80" s="61"/>
      <c r="R80" s="61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5"/>
      <c r="AG80" s="65"/>
      <c r="AH80" s="65"/>
      <c r="AI80" s="60">
        <f t="shared" si="1"/>
        <v>10</v>
      </c>
    </row>
    <row r="81" spans="1:42">
      <c r="A81" s="71">
        <v>74</v>
      </c>
      <c r="B81" s="72" t="s">
        <v>140</v>
      </c>
      <c r="C81" s="73">
        <v>39790</v>
      </c>
      <c r="D81" s="61">
        <v>5</v>
      </c>
      <c r="E81" s="61">
        <v>0</v>
      </c>
      <c r="F81" s="61">
        <v>0</v>
      </c>
      <c r="G81" s="61">
        <v>0</v>
      </c>
      <c r="H81" s="61">
        <v>0</v>
      </c>
      <c r="I81" s="61"/>
      <c r="J81" s="61">
        <v>0</v>
      </c>
      <c r="K81" s="61">
        <v>0</v>
      </c>
      <c r="L81" s="61">
        <v>0</v>
      </c>
      <c r="M81" s="61">
        <v>5</v>
      </c>
      <c r="N81" s="61">
        <v>0</v>
      </c>
      <c r="O81" s="61"/>
      <c r="P81" s="61">
        <v>0</v>
      </c>
      <c r="Q81" s="61"/>
      <c r="R81" s="61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5"/>
      <c r="AG81" s="65"/>
      <c r="AH81" s="65"/>
      <c r="AI81" s="60">
        <f t="shared" si="1"/>
        <v>10</v>
      </c>
    </row>
    <row r="82" spans="1:42">
      <c r="A82" s="71">
        <v>76</v>
      </c>
      <c r="B82" s="72" t="s">
        <v>54</v>
      </c>
      <c r="C82" s="73"/>
      <c r="D82" s="60">
        <v>0</v>
      </c>
      <c r="E82" s="60">
        <v>0</v>
      </c>
      <c r="F82" s="61">
        <v>0</v>
      </c>
      <c r="G82" s="61">
        <v>0</v>
      </c>
      <c r="H82" s="61">
        <v>0</v>
      </c>
      <c r="I82" s="61"/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/>
      <c r="P82" s="61">
        <v>7.5</v>
      </c>
      <c r="Q82" s="61"/>
      <c r="R82" s="61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5"/>
      <c r="AG82" s="65"/>
      <c r="AH82" s="65"/>
      <c r="AI82" s="60">
        <f t="shared" si="1"/>
        <v>7.5</v>
      </c>
    </row>
    <row r="83" spans="1:42">
      <c r="A83" s="71">
        <v>76</v>
      </c>
      <c r="B83" s="72" t="s">
        <v>508</v>
      </c>
      <c r="C83" s="73"/>
      <c r="D83" s="60">
        <v>0</v>
      </c>
      <c r="E83" s="60">
        <v>0</v>
      </c>
      <c r="F83" s="61">
        <v>0</v>
      </c>
      <c r="G83" s="61">
        <v>0</v>
      </c>
      <c r="H83" s="61">
        <v>0</v>
      </c>
      <c r="I83" s="61"/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/>
      <c r="P83" s="61">
        <v>7.5</v>
      </c>
      <c r="Q83" s="61"/>
      <c r="R83" s="61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5"/>
      <c r="AG83" s="65"/>
      <c r="AH83" s="65"/>
      <c r="AI83" s="60">
        <f t="shared" si="1"/>
        <v>7.5</v>
      </c>
    </row>
    <row r="84" spans="1:42">
      <c r="A84" s="71">
        <v>76</v>
      </c>
      <c r="B84" s="72" t="s">
        <v>509</v>
      </c>
      <c r="C84" s="73"/>
      <c r="D84" s="60">
        <v>0</v>
      </c>
      <c r="E84" s="60">
        <v>0</v>
      </c>
      <c r="F84" s="61">
        <v>0</v>
      </c>
      <c r="G84" s="61">
        <v>0</v>
      </c>
      <c r="H84" s="61">
        <v>0</v>
      </c>
      <c r="I84" s="61"/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/>
      <c r="P84" s="61">
        <v>7.5</v>
      </c>
      <c r="Q84" s="61"/>
      <c r="R84" s="61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5"/>
      <c r="AG84" s="65"/>
      <c r="AH84" s="65"/>
      <c r="AI84" s="60">
        <f t="shared" si="1"/>
        <v>7.5</v>
      </c>
    </row>
    <row r="85" spans="1:42">
      <c r="A85" s="71">
        <v>79</v>
      </c>
      <c r="B85" s="72" t="s">
        <v>510</v>
      </c>
      <c r="C85" s="73"/>
      <c r="D85" s="60">
        <v>0</v>
      </c>
      <c r="E85" s="60">
        <v>0</v>
      </c>
      <c r="F85" s="61">
        <v>0</v>
      </c>
      <c r="G85" s="61">
        <v>0</v>
      </c>
      <c r="H85" s="61">
        <v>0</v>
      </c>
      <c r="I85" s="61"/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/>
      <c r="P85" s="61">
        <v>5</v>
      </c>
      <c r="Q85" s="61"/>
      <c r="R85" s="61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5"/>
      <c r="AG85" s="65"/>
      <c r="AH85" s="65"/>
      <c r="AI85" s="60">
        <f t="shared" si="1"/>
        <v>5</v>
      </c>
    </row>
    <row r="86" spans="1:42">
      <c r="A86" s="71">
        <v>79</v>
      </c>
      <c r="B86" s="72" t="s">
        <v>477</v>
      </c>
      <c r="C86" s="73">
        <v>39692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/>
      <c r="J86" s="61">
        <v>0</v>
      </c>
      <c r="K86" s="61">
        <v>0</v>
      </c>
      <c r="L86" s="61">
        <v>0</v>
      </c>
      <c r="M86" s="61">
        <v>0</v>
      </c>
      <c r="N86" s="61">
        <v>5</v>
      </c>
      <c r="O86" s="61"/>
      <c r="P86" s="61">
        <v>0</v>
      </c>
      <c r="Q86" s="61"/>
      <c r="R86" s="61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5"/>
      <c r="AG86" s="65"/>
      <c r="AH86" s="65"/>
      <c r="AI86" s="60">
        <f t="shared" si="1"/>
        <v>5</v>
      </c>
    </row>
    <row r="87" spans="1:42">
      <c r="A87" s="71">
        <v>79</v>
      </c>
      <c r="B87" s="72" t="s">
        <v>458</v>
      </c>
      <c r="C87" s="73">
        <v>39819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/>
      <c r="J87" s="61">
        <v>0</v>
      </c>
      <c r="K87" s="61">
        <v>0</v>
      </c>
      <c r="L87" s="61">
        <v>0</v>
      </c>
      <c r="M87" s="61">
        <v>5</v>
      </c>
      <c r="N87" s="61">
        <v>0</v>
      </c>
      <c r="O87" s="61"/>
      <c r="P87" s="61">
        <v>0</v>
      </c>
      <c r="Q87" s="61"/>
      <c r="R87" s="61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5"/>
      <c r="AG87" s="65"/>
      <c r="AH87" s="65"/>
      <c r="AI87" s="60">
        <f t="shared" si="1"/>
        <v>5</v>
      </c>
    </row>
    <row r="88" spans="1:42">
      <c r="A88" s="71">
        <v>79</v>
      </c>
      <c r="B88" s="72" t="s">
        <v>435</v>
      </c>
      <c r="C88" s="73">
        <v>40020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/>
      <c r="J88" s="61">
        <v>0</v>
      </c>
      <c r="K88" s="61">
        <v>5</v>
      </c>
      <c r="L88" s="61">
        <v>0</v>
      </c>
      <c r="M88" s="61">
        <v>0</v>
      </c>
      <c r="N88" s="61">
        <v>0</v>
      </c>
      <c r="O88" s="61"/>
      <c r="P88" s="61">
        <v>0</v>
      </c>
      <c r="Q88" s="61"/>
      <c r="R88" s="61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5"/>
      <c r="AG88" s="65"/>
      <c r="AH88" s="65"/>
      <c r="AI88" s="60">
        <f t="shared" si="1"/>
        <v>5</v>
      </c>
      <c r="AN88" s="86"/>
    </row>
    <row r="89" spans="1:42" s="66" customFormat="1">
      <c r="A89" s="71">
        <v>79</v>
      </c>
      <c r="B89" s="67" t="s">
        <v>419</v>
      </c>
      <c r="C89" s="68">
        <v>40413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/>
      <c r="J89" s="69">
        <v>0</v>
      </c>
      <c r="K89" s="69">
        <v>5</v>
      </c>
      <c r="L89" s="69">
        <v>0</v>
      </c>
      <c r="M89" s="69">
        <v>0</v>
      </c>
      <c r="N89" s="69">
        <v>0</v>
      </c>
      <c r="O89" s="69"/>
      <c r="P89" s="61">
        <v>0</v>
      </c>
      <c r="Q89" s="61"/>
      <c r="R89" s="61"/>
      <c r="S89" s="65"/>
      <c r="T89" s="65"/>
      <c r="U89" s="65"/>
      <c r="V89" s="65"/>
      <c r="W89" s="65"/>
      <c r="X89" s="65"/>
      <c r="Y89" s="60"/>
      <c r="Z89" s="60"/>
      <c r="AA89" s="60"/>
      <c r="AB89" s="60"/>
      <c r="AC89" s="60"/>
      <c r="AD89" s="60"/>
      <c r="AE89" s="60"/>
      <c r="AF89" s="65"/>
      <c r="AG89" s="65"/>
      <c r="AH89" s="65"/>
      <c r="AI89" s="60">
        <f t="shared" si="1"/>
        <v>5</v>
      </c>
      <c r="AN89" s="87"/>
    </row>
    <row r="90" spans="1:42" s="66" customFormat="1">
      <c r="A90" s="71">
        <v>79</v>
      </c>
      <c r="B90" s="67" t="s">
        <v>361</v>
      </c>
      <c r="C90" s="68">
        <v>39550</v>
      </c>
      <c r="D90" s="69">
        <v>0</v>
      </c>
      <c r="E90" s="69">
        <v>0</v>
      </c>
      <c r="F90" s="69">
        <v>0</v>
      </c>
      <c r="G90" s="69">
        <v>0</v>
      </c>
      <c r="H90" s="69">
        <v>5</v>
      </c>
      <c r="I90" s="69"/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/>
      <c r="P90" s="61">
        <v>0</v>
      </c>
      <c r="Q90" s="61"/>
      <c r="R90" s="61"/>
      <c r="S90" s="65"/>
      <c r="T90" s="65"/>
      <c r="U90" s="65"/>
      <c r="V90" s="65"/>
      <c r="W90" s="65"/>
      <c r="X90" s="65"/>
      <c r="Y90" s="60"/>
      <c r="Z90" s="60"/>
      <c r="AA90" s="60"/>
      <c r="AB90" s="60"/>
      <c r="AC90" s="60"/>
      <c r="AD90" s="60"/>
      <c r="AE90" s="60"/>
      <c r="AF90" s="65"/>
      <c r="AG90" s="65"/>
      <c r="AH90" s="65"/>
      <c r="AI90" s="60">
        <f t="shared" si="1"/>
        <v>5</v>
      </c>
      <c r="AN90" s="87"/>
    </row>
    <row r="91" spans="1:42" s="66" customFormat="1">
      <c r="A91" s="71">
        <v>79</v>
      </c>
      <c r="B91" s="67" t="s">
        <v>460</v>
      </c>
      <c r="C91" s="68">
        <v>39870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/>
      <c r="J91" s="69">
        <v>0</v>
      </c>
      <c r="K91" s="69">
        <v>0</v>
      </c>
      <c r="L91" s="69">
        <v>0</v>
      </c>
      <c r="M91" s="69">
        <v>5</v>
      </c>
      <c r="N91" s="69">
        <v>0</v>
      </c>
      <c r="O91" s="69"/>
      <c r="P91" s="61">
        <v>0</v>
      </c>
      <c r="Q91" s="61"/>
      <c r="R91" s="61"/>
      <c r="S91" s="65"/>
      <c r="T91" s="65"/>
      <c r="U91" s="65"/>
      <c r="V91" s="65"/>
      <c r="W91" s="65"/>
      <c r="X91" s="65"/>
      <c r="Y91" s="60"/>
      <c r="Z91" s="60"/>
      <c r="AA91" s="60"/>
      <c r="AB91" s="60"/>
      <c r="AC91" s="60"/>
      <c r="AD91" s="60"/>
      <c r="AE91" s="60"/>
      <c r="AF91" s="65"/>
      <c r="AG91" s="65"/>
      <c r="AH91" s="65"/>
      <c r="AI91" s="60">
        <f t="shared" si="1"/>
        <v>5</v>
      </c>
    </row>
    <row r="92" spans="1:42" s="66" customFormat="1">
      <c r="A92" s="71">
        <v>79</v>
      </c>
      <c r="B92" s="67" t="s">
        <v>267</v>
      </c>
      <c r="C92" s="68">
        <v>39665</v>
      </c>
      <c r="D92" s="69">
        <v>0</v>
      </c>
      <c r="E92" s="69">
        <v>0</v>
      </c>
      <c r="F92" s="69">
        <v>5</v>
      </c>
      <c r="G92" s="69">
        <v>0</v>
      </c>
      <c r="H92" s="69">
        <v>0</v>
      </c>
      <c r="I92" s="69"/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/>
      <c r="P92" s="61">
        <v>0</v>
      </c>
      <c r="Q92" s="61"/>
      <c r="R92" s="61"/>
      <c r="S92" s="65"/>
      <c r="T92" s="65"/>
      <c r="U92" s="65"/>
      <c r="V92" s="65"/>
      <c r="W92" s="65"/>
      <c r="X92" s="65"/>
      <c r="Y92" s="60"/>
      <c r="Z92" s="60"/>
      <c r="AA92" s="60"/>
      <c r="AB92" s="60"/>
      <c r="AC92" s="60"/>
      <c r="AD92" s="60"/>
      <c r="AE92" s="60"/>
      <c r="AF92" s="65"/>
      <c r="AG92" s="65"/>
      <c r="AH92" s="65"/>
      <c r="AI92" s="60">
        <f t="shared" si="1"/>
        <v>5</v>
      </c>
      <c r="AP92" s="87"/>
    </row>
    <row r="93" spans="1:42" s="66" customFormat="1">
      <c r="A93" s="70"/>
      <c r="B93" s="67"/>
      <c r="C93" s="68"/>
      <c r="D93" s="65"/>
      <c r="E93" s="65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1"/>
      <c r="R93" s="61"/>
      <c r="S93" s="65"/>
      <c r="T93" s="65"/>
      <c r="U93" s="65"/>
      <c r="V93" s="65"/>
      <c r="W93" s="65"/>
      <c r="X93" s="65"/>
      <c r="Y93" s="60"/>
      <c r="Z93" s="60"/>
      <c r="AA93" s="60"/>
      <c r="AB93" s="60"/>
      <c r="AC93" s="60"/>
      <c r="AD93" s="60"/>
      <c r="AE93" s="60"/>
      <c r="AF93" s="65"/>
      <c r="AG93" s="65"/>
      <c r="AH93" s="65"/>
      <c r="AI93" s="60">
        <f t="shared" si="1"/>
        <v>0</v>
      </c>
      <c r="AN93" s="87"/>
    </row>
    <row r="94" spans="1:42" s="66" customFormat="1">
      <c r="A94" s="70"/>
      <c r="B94" s="67"/>
      <c r="C94" s="68"/>
      <c r="D94" s="65"/>
      <c r="E94" s="65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1"/>
      <c r="R94" s="61"/>
      <c r="S94" s="65"/>
      <c r="T94" s="65"/>
      <c r="U94" s="65"/>
      <c r="V94" s="65"/>
      <c r="W94" s="65"/>
      <c r="X94" s="65"/>
      <c r="Y94" s="60"/>
      <c r="Z94" s="60"/>
      <c r="AA94" s="60"/>
      <c r="AB94" s="60"/>
      <c r="AC94" s="60"/>
      <c r="AD94" s="60"/>
      <c r="AE94" s="60"/>
      <c r="AF94" s="65"/>
      <c r="AG94" s="65"/>
      <c r="AH94" s="65"/>
      <c r="AI94" s="60">
        <f t="shared" si="1"/>
        <v>0</v>
      </c>
    </row>
    <row r="95" spans="1:42" s="66" customFormat="1">
      <c r="A95" s="70"/>
      <c r="B95" s="67"/>
      <c r="C95" s="68"/>
      <c r="D95" s="65"/>
      <c r="E95" s="65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1"/>
      <c r="R95" s="61"/>
      <c r="S95" s="65"/>
      <c r="T95" s="65"/>
      <c r="U95" s="65"/>
      <c r="V95" s="65"/>
      <c r="W95" s="65"/>
      <c r="X95" s="65"/>
      <c r="Y95" s="60"/>
      <c r="Z95" s="60"/>
      <c r="AA95" s="60"/>
      <c r="AB95" s="60"/>
      <c r="AC95" s="60"/>
      <c r="AD95" s="60"/>
      <c r="AE95" s="60"/>
      <c r="AF95" s="65"/>
      <c r="AG95" s="65"/>
      <c r="AH95" s="65"/>
      <c r="AI95" s="60">
        <f t="shared" si="1"/>
        <v>0</v>
      </c>
    </row>
    <row r="96" spans="1:42" s="66" customFormat="1">
      <c r="A96" s="70"/>
      <c r="B96" s="67"/>
      <c r="C96" s="68"/>
      <c r="D96" s="65"/>
      <c r="E96" s="65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1"/>
      <c r="R96" s="61"/>
      <c r="S96" s="65"/>
      <c r="T96" s="65"/>
      <c r="U96" s="65"/>
      <c r="V96" s="65"/>
      <c r="W96" s="65"/>
      <c r="X96" s="65"/>
      <c r="Y96" s="60"/>
      <c r="Z96" s="60"/>
      <c r="AA96" s="60"/>
      <c r="AB96" s="60"/>
      <c r="AC96" s="60"/>
      <c r="AD96" s="60"/>
      <c r="AE96" s="60"/>
      <c r="AF96" s="65"/>
      <c r="AG96" s="65"/>
      <c r="AH96" s="65"/>
      <c r="AI96" s="60">
        <f t="shared" si="1"/>
        <v>0</v>
      </c>
    </row>
    <row r="97" spans="1:35" s="66" customFormat="1">
      <c r="A97" s="70"/>
      <c r="B97" s="67"/>
      <c r="C97" s="68"/>
      <c r="D97" s="65"/>
      <c r="E97" s="65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1"/>
      <c r="R97" s="61"/>
      <c r="S97" s="65"/>
      <c r="T97" s="65"/>
      <c r="U97" s="65"/>
      <c r="V97" s="65"/>
      <c r="W97" s="65"/>
      <c r="X97" s="65"/>
      <c r="Y97" s="60"/>
      <c r="Z97" s="60"/>
      <c r="AA97" s="60"/>
      <c r="AB97" s="60"/>
      <c r="AC97" s="60"/>
      <c r="AD97" s="60"/>
      <c r="AE97" s="60"/>
      <c r="AF97" s="65"/>
      <c r="AG97" s="65"/>
      <c r="AH97" s="65"/>
      <c r="AI97" s="60">
        <f t="shared" si="1"/>
        <v>0</v>
      </c>
    </row>
    <row r="98" spans="1:35" s="66" customFormat="1">
      <c r="A98" s="70"/>
      <c r="B98" s="67"/>
      <c r="C98" s="68"/>
      <c r="D98" s="65"/>
      <c r="E98" s="65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1"/>
      <c r="R98" s="61"/>
      <c r="S98" s="65"/>
      <c r="T98" s="65"/>
      <c r="U98" s="65"/>
      <c r="V98" s="65"/>
      <c r="W98" s="65"/>
      <c r="X98" s="65"/>
      <c r="Y98" s="60"/>
      <c r="Z98" s="60"/>
      <c r="AA98" s="60"/>
      <c r="AB98" s="60"/>
      <c r="AC98" s="60"/>
      <c r="AD98" s="60"/>
      <c r="AE98" s="60"/>
      <c r="AF98" s="65"/>
      <c r="AG98" s="65"/>
      <c r="AH98" s="65"/>
      <c r="AI98" s="60">
        <f t="shared" si="1"/>
        <v>0</v>
      </c>
    </row>
    <row r="99" spans="1:35" s="66" customFormat="1">
      <c r="A99" s="70"/>
      <c r="B99" s="67"/>
      <c r="C99" s="68"/>
      <c r="D99" s="65"/>
      <c r="E99" s="65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1"/>
      <c r="R99" s="61"/>
      <c r="S99" s="65"/>
      <c r="T99" s="65"/>
      <c r="U99" s="65"/>
      <c r="V99" s="65"/>
      <c r="W99" s="65"/>
      <c r="X99" s="65"/>
      <c r="Y99" s="60"/>
      <c r="Z99" s="60"/>
      <c r="AA99" s="60"/>
      <c r="AB99" s="60"/>
      <c r="AC99" s="60"/>
      <c r="AD99" s="60"/>
      <c r="AE99" s="60"/>
      <c r="AF99" s="65"/>
      <c r="AG99" s="65"/>
      <c r="AH99" s="65"/>
      <c r="AI99" s="60">
        <f t="shared" si="1"/>
        <v>0</v>
      </c>
    </row>
    <row r="100" spans="1:35" s="66" customFormat="1">
      <c r="A100" s="70"/>
      <c r="B100" s="67"/>
      <c r="C100" s="68"/>
      <c r="D100" s="65"/>
      <c r="E100" s="65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1"/>
      <c r="R100" s="61"/>
      <c r="S100" s="65"/>
      <c r="T100" s="65"/>
      <c r="U100" s="65"/>
      <c r="V100" s="65"/>
      <c r="W100" s="65"/>
      <c r="X100" s="65"/>
      <c r="Y100" s="60"/>
      <c r="Z100" s="60"/>
      <c r="AA100" s="60"/>
      <c r="AB100" s="60"/>
      <c r="AC100" s="60"/>
      <c r="AD100" s="60"/>
      <c r="AE100" s="60"/>
      <c r="AF100" s="65"/>
      <c r="AG100" s="65"/>
      <c r="AH100" s="65"/>
      <c r="AI100" s="60">
        <f t="shared" si="1"/>
        <v>0</v>
      </c>
    </row>
    <row r="101" spans="1:35">
      <c r="B101" s="18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35">
      <c r="B102" s="18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35">
      <c r="B103" s="18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35">
      <c r="B104" s="18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35">
      <c r="B105" s="18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35">
      <c r="B106" s="18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35">
      <c r="B107" s="18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35">
      <c r="B108" s="18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35">
      <c r="B109" s="18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35">
      <c r="B110" s="18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35">
      <c r="B111" s="18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35">
      <c r="B112" s="18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2">
      <c r="B113" s="18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2">
      <c r="B114" s="18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2">
      <c r="B115" s="18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>
      <c r="B116" s="18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2:12">
      <c r="B117" s="18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2:12">
      <c r="B118" s="18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2:12">
      <c r="B119" s="18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2:12">
      <c r="B120" s="18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2:12">
      <c r="B121" s="18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2:12">
      <c r="B122" s="18"/>
    </row>
    <row r="123" spans="2:12">
      <c r="B123" s="18"/>
    </row>
    <row r="124" spans="2:12">
      <c r="B124" s="18"/>
    </row>
    <row r="125" spans="2:12">
      <c r="B125" s="18"/>
    </row>
    <row r="126" spans="2:12">
      <c r="B126" s="18"/>
    </row>
    <row r="127" spans="2:12">
      <c r="B127" s="18"/>
    </row>
    <row r="128" spans="2:12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</sheetData>
  <autoFilter ref="A6:AI71" xr:uid="{00000000-0009-0000-0000-000003000000}">
    <sortState xmlns:xlrd2="http://schemas.microsoft.com/office/spreadsheetml/2017/richdata2" ref="A7:AI99">
      <sortCondition descending="1" ref="AI6:AI71"/>
    </sortState>
  </autoFilter>
  <sortState xmlns:xlrd2="http://schemas.microsoft.com/office/spreadsheetml/2017/richdata2" ref="B7:AI28">
    <sortCondition descending="1" ref="AI7:AI28"/>
  </sortState>
  <mergeCells count="17">
    <mergeCell ref="AG5:AH5"/>
    <mergeCell ref="A1:AI1"/>
    <mergeCell ref="A2:AI2"/>
    <mergeCell ref="A3:AI3"/>
    <mergeCell ref="A4:AI4"/>
    <mergeCell ref="A5:C5"/>
    <mergeCell ref="D5:E5"/>
    <mergeCell ref="F5:G5"/>
    <mergeCell ref="H5:J5"/>
    <mergeCell ref="S5:T5"/>
    <mergeCell ref="W5:X5"/>
    <mergeCell ref="U5:V5"/>
    <mergeCell ref="AA5:AB5"/>
    <mergeCell ref="Y5:Z5"/>
    <mergeCell ref="N5:O5"/>
    <mergeCell ref="AC5:AD5"/>
    <mergeCell ref="P5:Q5"/>
  </mergeCells>
  <printOptions horizontalCentered="1" verticalCentered="1"/>
  <pageMargins left="0" right="0" top="0.39370078740157483" bottom="0.39370078740157483" header="0" footer="0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  <pageSetUpPr fitToPage="1"/>
  </sheetPr>
  <dimension ref="A1:BB298"/>
  <sheetViews>
    <sheetView zoomScale="85" zoomScaleNormal="85" zoomScaleSheetLayoutView="91" workbookViewId="0">
      <pane xSplit="3" ySplit="5" topLeftCell="D51" activePane="bottomRight" state="frozen"/>
      <selection activeCell="C9" sqref="C9"/>
      <selection pane="topRight" activeCell="C9" sqref="C9"/>
      <selection pane="bottomLeft" activeCell="C9" sqref="C9"/>
      <selection pane="bottomRight" activeCell="A7" sqref="A7:B65"/>
    </sheetView>
  </sheetViews>
  <sheetFormatPr baseColWidth="10" defaultColWidth="19.6640625" defaultRowHeight="18"/>
  <cols>
    <col min="1" max="1" width="18.44140625" style="27" bestFit="1" customWidth="1"/>
    <col min="2" max="2" width="32.44140625" style="19" bestFit="1" customWidth="1"/>
    <col min="3" max="3" width="29.88671875" style="16" bestFit="1" customWidth="1"/>
    <col min="4" max="4" width="19.33203125" style="16" hidden="1" customWidth="1"/>
    <col min="5" max="5" width="15.77734375" style="16" hidden="1" customWidth="1"/>
    <col min="6" max="6" width="10.33203125" style="16" hidden="1" customWidth="1"/>
    <col min="7" max="7" width="19.33203125" style="16" hidden="1" customWidth="1"/>
    <col min="8" max="8" width="15.77734375" style="16" hidden="1" customWidth="1"/>
    <col min="9" max="9" width="19.33203125" style="16" hidden="1" customWidth="1"/>
    <col min="10" max="10" width="15.77734375" style="16" hidden="1" customWidth="1"/>
    <col min="11" max="11" width="24.44140625" style="16" hidden="1" customWidth="1"/>
    <col min="12" max="12" width="23.5546875" style="16" hidden="1" customWidth="1"/>
    <col min="13" max="13" width="19.33203125" style="20" hidden="1" customWidth="1"/>
    <col min="14" max="14" width="10.33203125" style="20" hidden="1" customWidth="1"/>
    <col min="15" max="15" width="46.109375" style="20" hidden="1" customWidth="1"/>
    <col min="16" max="16" width="6.6640625" style="20" hidden="1" customWidth="1"/>
    <col min="17" max="17" width="27.33203125" style="20" hidden="1" customWidth="1"/>
    <col min="18" max="18" width="19.33203125" style="20" hidden="1" customWidth="1"/>
    <col min="19" max="19" width="15.77734375" style="20" hidden="1" customWidth="1"/>
    <col min="20" max="20" width="16.33203125" style="20" hidden="1" customWidth="1"/>
    <col min="21" max="21" width="15.77734375" style="20" hidden="1" customWidth="1"/>
    <col min="22" max="22" width="19.33203125" style="20" hidden="1" customWidth="1"/>
    <col min="23" max="23" width="15.77734375" style="20" hidden="1" customWidth="1"/>
    <col min="24" max="24" width="19.33203125" style="20" hidden="1" customWidth="1"/>
    <col min="25" max="25" width="15.77734375" style="20" hidden="1" customWidth="1"/>
    <col min="26" max="26" width="19.33203125" style="20" hidden="1" customWidth="1"/>
    <col min="27" max="27" width="15.77734375" style="20" hidden="1" customWidth="1"/>
    <col min="28" max="28" width="19.33203125" style="20" hidden="1" customWidth="1"/>
    <col min="29" max="29" width="15.77734375" style="20" hidden="1" customWidth="1"/>
    <col min="30" max="30" width="19.33203125" style="20" hidden="1" customWidth="1"/>
    <col min="31" max="31" width="15.77734375" style="20" hidden="1" customWidth="1"/>
    <col min="32" max="32" width="19.33203125" style="20" hidden="1" customWidth="1"/>
    <col min="33" max="33" width="15.77734375" style="20" hidden="1" customWidth="1"/>
    <col min="34" max="34" width="46.21875" style="20" hidden="1" customWidth="1"/>
    <col min="35" max="35" width="19.33203125" style="20" hidden="1" customWidth="1"/>
    <col min="36" max="36" width="15.77734375" style="20" hidden="1" customWidth="1"/>
    <col min="37" max="37" width="19.33203125" style="20" hidden="1" customWidth="1"/>
    <col min="38" max="38" width="15.77734375" style="20" hidden="1" customWidth="1"/>
    <col min="39" max="39" width="19.33203125" style="20" hidden="1" customWidth="1"/>
    <col min="40" max="40" width="15.77734375" style="20" hidden="1" customWidth="1"/>
    <col min="41" max="41" width="19.33203125" style="20" hidden="1" customWidth="1"/>
    <col min="42" max="42" width="15.77734375" style="20" hidden="1" customWidth="1"/>
    <col min="43" max="43" width="19.33203125" style="20" hidden="1" customWidth="1"/>
    <col min="44" max="44" width="15.77734375" style="20" hidden="1" customWidth="1"/>
    <col min="45" max="45" width="19.33203125" style="20" hidden="1" customWidth="1"/>
    <col min="46" max="46" width="15.77734375" style="20" hidden="1" customWidth="1"/>
    <col min="47" max="47" width="19.33203125" style="20" hidden="1" customWidth="1"/>
    <col min="48" max="48" width="15.77734375" style="20" hidden="1" customWidth="1"/>
    <col min="49" max="49" width="19.33203125" style="20" hidden="1" customWidth="1"/>
    <col min="50" max="50" width="15.77734375" style="20" hidden="1" customWidth="1"/>
    <col min="51" max="51" width="36.109375" style="20" hidden="1" customWidth="1"/>
    <col min="52" max="52" width="19.33203125" style="20" hidden="1" customWidth="1"/>
    <col min="53" max="53" width="15.77734375" style="20" hidden="1" customWidth="1"/>
    <col min="54" max="54" width="16.5546875" style="20" bestFit="1" customWidth="1"/>
    <col min="55" max="55" width="7.109375" style="16" customWidth="1"/>
    <col min="56" max="56" width="12.109375" style="16" customWidth="1"/>
    <col min="57" max="57" width="4" style="16" customWidth="1"/>
    <col min="58" max="58" width="4.44140625" style="16" customWidth="1"/>
    <col min="59" max="59" width="9.77734375" style="16" customWidth="1"/>
    <col min="60" max="16384" width="19.6640625" style="16"/>
  </cols>
  <sheetData>
    <row r="1" spans="1:54" s="33" customFormat="1" ht="25.8">
      <c r="A1" s="107" t="s">
        <v>182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</row>
    <row r="2" spans="1:54" s="33" customFormat="1" ht="25.8">
      <c r="A2" s="107" t="s">
        <v>183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</row>
    <row r="3" spans="1:54" s="33" customFormat="1" ht="25.8">
      <c r="A3" s="110">
        <f ca="1">TODAY()</f>
        <v>45686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</row>
    <row r="4" spans="1:54" s="33" customFormat="1" ht="26.4" thickBot="1">
      <c r="A4" s="113" t="s">
        <v>189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</row>
    <row r="5" spans="1:54" s="7" customFormat="1" ht="60" customHeight="1" thickBot="1">
      <c r="A5" s="116" t="s">
        <v>180</v>
      </c>
      <c r="B5" s="117"/>
      <c r="C5" s="118"/>
      <c r="D5" s="142" t="s">
        <v>21</v>
      </c>
      <c r="E5" s="144"/>
      <c r="F5" s="143"/>
      <c r="G5" s="142" t="s">
        <v>6</v>
      </c>
      <c r="H5" s="145"/>
      <c r="I5" s="142" t="s">
        <v>20</v>
      </c>
      <c r="J5" s="145"/>
      <c r="K5" s="22" t="s">
        <v>8</v>
      </c>
      <c r="L5" s="21" t="s">
        <v>9</v>
      </c>
      <c r="M5" s="142" t="s">
        <v>10</v>
      </c>
      <c r="N5" s="143"/>
      <c r="O5" s="21" t="s">
        <v>11</v>
      </c>
      <c r="P5" s="21"/>
      <c r="Q5" s="3" t="s">
        <v>495</v>
      </c>
      <c r="R5" s="133" t="s">
        <v>260</v>
      </c>
      <c r="S5" s="134"/>
      <c r="T5" s="133" t="s">
        <v>393</v>
      </c>
      <c r="U5" s="134"/>
      <c r="V5" s="133" t="s">
        <v>356</v>
      </c>
      <c r="W5" s="134"/>
      <c r="X5" s="133" t="s">
        <v>357</v>
      </c>
      <c r="Y5" s="134"/>
      <c r="Z5" s="133" t="s">
        <v>530</v>
      </c>
      <c r="AA5" s="134"/>
      <c r="AB5" s="133" t="s">
        <v>398</v>
      </c>
      <c r="AC5" s="134"/>
      <c r="AD5" s="133" t="s">
        <v>396</v>
      </c>
      <c r="AE5" s="134"/>
      <c r="AF5" s="133" t="s">
        <v>397</v>
      </c>
      <c r="AG5" s="134"/>
      <c r="AH5" s="44" t="s">
        <v>439</v>
      </c>
      <c r="AI5" s="140" t="s">
        <v>443</v>
      </c>
      <c r="AJ5" s="141"/>
      <c r="AK5" s="138" t="s">
        <v>532</v>
      </c>
      <c r="AL5" s="139"/>
      <c r="AM5" s="138" t="s">
        <v>531</v>
      </c>
      <c r="AN5" s="139"/>
      <c r="AO5" s="138" t="s">
        <v>487</v>
      </c>
      <c r="AP5" s="139"/>
      <c r="AQ5" s="138" t="s">
        <v>490</v>
      </c>
      <c r="AR5" s="139"/>
      <c r="AS5" s="138" t="s">
        <v>488</v>
      </c>
      <c r="AT5" s="139"/>
      <c r="AU5" s="138" t="s">
        <v>489</v>
      </c>
      <c r="AV5" s="139"/>
      <c r="AW5" s="135" t="s">
        <v>519</v>
      </c>
      <c r="AX5" s="134"/>
      <c r="AY5" s="88" t="s">
        <v>526</v>
      </c>
      <c r="AZ5" s="133" t="s">
        <v>528</v>
      </c>
      <c r="BA5" s="134"/>
      <c r="BB5" s="23" t="s">
        <v>4</v>
      </c>
    </row>
    <row r="6" spans="1:54" s="7" customFormat="1" ht="18.600000000000001" thickBot="1">
      <c r="A6" s="34" t="s">
        <v>181</v>
      </c>
      <c r="B6" s="35" t="s">
        <v>1</v>
      </c>
      <c r="C6" s="36" t="s">
        <v>0</v>
      </c>
      <c r="D6" s="11" t="s">
        <v>2</v>
      </c>
      <c r="E6" s="11" t="s">
        <v>3</v>
      </c>
      <c r="F6" s="11" t="s">
        <v>262</v>
      </c>
      <c r="G6" s="11" t="s">
        <v>2</v>
      </c>
      <c r="H6" s="11" t="s">
        <v>3</v>
      </c>
      <c r="I6" s="11" t="s">
        <v>2</v>
      </c>
      <c r="J6" s="11" t="s">
        <v>3</v>
      </c>
      <c r="K6" s="11" t="s">
        <v>2</v>
      </c>
      <c r="L6" s="11" t="s">
        <v>2</v>
      </c>
      <c r="M6" s="11" t="s">
        <v>2</v>
      </c>
      <c r="N6" s="11" t="s">
        <v>262</v>
      </c>
      <c r="O6" s="11" t="s">
        <v>2</v>
      </c>
      <c r="P6" s="11"/>
      <c r="Q6" s="12" t="s">
        <v>3</v>
      </c>
      <c r="R6" s="14" t="s">
        <v>2</v>
      </c>
      <c r="S6" s="14" t="s">
        <v>3</v>
      </c>
      <c r="T6" s="14" t="s">
        <v>394</v>
      </c>
      <c r="U6" s="14" t="s">
        <v>3</v>
      </c>
      <c r="V6" s="14" t="s">
        <v>2</v>
      </c>
      <c r="W6" s="14" t="s">
        <v>3</v>
      </c>
      <c r="X6" s="14" t="s">
        <v>2</v>
      </c>
      <c r="Y6" s="51" t="s">
        <v>3</v>
      </c>
      <c r="Z6" s="14" t="s">
        <v>2</v>
      </c>
      <c r="AA6" s="51" t="s">
        <v>3</v>
      </c>
      <c r="AB6" s="14" t="s">
        <v>2</v>
      </c>
      <c r="AC6" s="14" t="s">
        <v>3</v>
      </c>
      <c r="AD6" s="14" t="s">
        <v>2</v>
      </c>
      <c r="AE6" s="14" t="s">
        <v>3</v>
      </c>
      <c r="AF6" s="14" t="s">
        <v>2</v>
      </c>
      <c r="AG6" s="14" t="s">
        <v>3</v>
      </c>
      <c r="AH6" s="14" t="s">
        <v>2</v>
      </c>
      <c r="AI6" s="14" t="s">
        <v>2</v>
      </c>
      <c r="AJ6" s="14" t="s">
        <v>3</v>
      </c>
      <c r="AK6" s="14" t="s">
        <v>2</v>
      </c>
      <c r="AL6" s="14" t="s">
        <v>3</v>
      </c>
      <c r="AM6" s="14" t="s">
        <v>2</v>
      </c>
      <c r="AN6" s="14" t="s">
        <v>3</v>
      </c>
      <c r="AO6" s="14" t="s">
        <v>2</v>
      </c>
      <c r="AP6" s="14" t="s">
        <v>3</v>
      </c>
      <c r="AQ6" s="14" t="s">
        <v>2</v>
      </c>
      <c r="AR6" s="14" t="s">
        <v>3</v>
      </c>
      <c r="AS6" s="14" t="s">
        <v>2</v>
      </c>
      <c r="AT6" s="14" t="s">
        <v>3</v>
      </c>
      <c r="AU6" s="14" t="s">
        <v>2</v>
      </c>
      <c r="AV6" s="14" t="s">
        <v>3</v>
      </c>
      <c r="AW6" s="14" t="s">
        <v>2</v>
      </c>
      <c r="AX6" s="14" t="s">
        <v>3</v>
      </c>
      <c r="AY6" s="14" t="s">
        <v>2</v>
      </c>
      <c r="AZ6" s="14" t="s">
        <v>2</v>
      </c>
      <c r="BA6" s="14" t="s">
        <v>3</v>
      </c>
      <c r="BB6" s="15" t="s">
        <v>358</v>
      </c>
    </row>
    <row r="7" spans="1:54">
      <c r="A7" s="57">
        <v>1</v>
      </c>
      <c r="B7" s="58" t="s">
        <v>221</v>
      </c>
      <c r="C7" s="59">
        <v>38728</v>
      </c>
      <c r="D7" s="60">
        <v>250</v>
      </c>
      <c r="E7" s="60">
        <v>62.5</v>
      </c>
      <c r="F7" s="60"/>
      <c r="G7" s="60">
        <v>250</v>
      </c>
      <c r="H7" s="60">
        <v>0</v>
      </c>
      <c r="I7" s="60">
        <v>120</v>
      </c>
      <c r="J7" s="60">
        <v>62.5</v>
      </c>
      <c r="K7" s="60">
        <v>250</v>
      </c>
      <c r="L7" s="60">
        <v>0</v>
      </c>
      <c r="M7" s="60">
        <v>250</v>
      </c>
      <c r="N7" s="60"/>
      <c r="O7" s="60">
        <v>0</v>
      </c>
      <c r="P7" s="60"/>
      <c r="Q7" s="60">
        <v>27.5</v>
      </c>
      <c r="R7" s="60"/>
      <c r="S7" s="60"/>
      <c r="T7" s="60"/>
      <c r="U7" s="60"/>
      <c r="V7" s="60">
        <v>306</v>
      </c>
      <c r="W7" s="60">
        <v>0</v>
      </c>
      <c r="X7" s="60">
        <v>170</v>
      </c>
      <c r="Y7" s="60">
        <v>29.75</v>
      </c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>
        <v>34</v>
      </c>
      <c r="BA7" s="60">
        <v>55.25</v>
      </c>
      <c r="BB7" s="60">
        <f t="shared" ref="BB7:BB38" si="0">SUM(D7:BA7)</f>
        <v>1867.5</v>
      </c>
    </row>
    <row r="8" spans="1:54">
      <c r="A8" s="57">
        <v>2</v>
      </c>
      <c r="B8" s="58" t="s">
        <v>131</v>
      </c>
      <c r="C8" s="59">
        <v>39804</v>
      </c>
      <c r="D8" s="60">
        <v>30</v>
      </c>
      <c r="E8" s="60">
        <v>30</v>
      </c>
      <c r="F8" s="60"/>
      <c r="G8" s="60">
        <v>50</v>
      </c>
      <c r="H8" s="60">
        <v>30</v>
      </c>
      <c r="I8" s="60">
        <v>80</v>
      </c>
      <c r="J8" s="60">
        <v>30</v>
      </c>
      <c r="K8" s="60">
        <v>60</v>
      </c>
      <c r="L8" s="60">
        <v>110</v>
      </c>
      <c r="M8" s="60">
        <v>120</v>
      </c>
      <c r="N8" s="60"/>
      <c r="O8" s="60">
        <v>375</v>
      </c>
      <c r="P8" s="60"/>
      <c r="Q8" s="60">
        <v>45</v>
      </c>
      <c r="R8" s="60"/>
      <c r="S8" s="60"/>
      <c r="T8" s="60"/>
      <c r="U8" s="60"/>
      <c r="V8" s="60">
        <v>0</v>
      </c>
      <c r="W8" s="60">
        <v>29.75</v>
      </c>
      <c r="X8" s="60">
        <v>0</v>
      </c>
      <c r="Y8" s="60">
        <v>29.75</v>
      </c>
      <c r="Z8" s="60"/>
      <c r="AA8" s="60"/>
      <c r="AB8" s="60">
        <v>34</v>
      </c>
      <c r="AC8" s="60">
        <v>12.75</v>
      </c>
      <c r="AD8" s="60"/>
      <c r="AE8" s="60"/>
      <c r="AF8" s="60"/>
      <c r="AG8" s="60"/>
      <c r="AH8" s="60"/>
      <c r="AI8" s="60">
        <v>0</v>
      </c>
      <c r="AJ8" s="60">
        <v>25.5</v>
      </c>
      <c r="AK8" s="60"/>
      <c r="AL8" s="60"/>
      <c r="AM8" s="60"/>
      <c r="AN8" s="60"/>
      <c r="AO8" s="60"/>
      <c r="AP8" s="60"/>
      <c r="AQ8" s="60">
        <f>5*17</f>
        <v>85</v>
      </c>
      <c r="AR8" s="60">
        <v>0</v>
      </c>
      <c r="AS8" s="60"/>
      <c r="AT8" s="60"/>
      <c r="AU8" s="60"/>
      <c r="AV8" s="60"/>
      <c r="AW8" s="60"/>
      <c r="AX8" s="60"/>
      <c r="AY8" s="60"/>
      <c r="AZ8" s="60">
        <v>34</v>
      </c>
      <c r="BA8" s="60">
        <v>0</v>
      </c>
      <c r="BB8" s="60">
        <f t="shared" si="0"/>
        <v>1210.75</v>
      </c>
    </row>
    <row r="9" spans="1:54">
      <c r="A9" s="57">
        <v>3</v>
      </c>
      <c r="B9" s="58" t="s">
        <v>226</v>
      </c>
      <c r="C9" s="59">
        <v>38781</v>
      </c>
      <c r="D9" s="60">
        <v>120</v>
      </c>
      <c r="E9" s="60">
        <v>0</v>
      </c>
      <c r="F9" s="60"/>
      <c r="G9" s="60">
        <v>120</v>
      </c>
      <c r="H9" s="60">
        <v>0</v>
      </c>
      <c r="I9" s="60">
        <v>180</v>
      </c>
      <c r="J9" s="60">
        <v>62.5</v>
      </c>
      <c r="K9" s="60">
        <v>180</v>
      </c>
      <c r="L9" s="60">
        <v>180</v>
      </c>
      <c r="M9" s="60">
        <v>0</v>
      </c>
      <c r="N9" s="60"/>
      <c r="O9" s="60">
        <v>0</v>
      </c>
      <c r="P9" s="60"/>
      <c r="Q9" s="60">
        <v>0</v>
      </c>
      <c r="R9" s="60">
        <v>0</v>
      </c>
      <c r="S9" s="60">
        <v>63.75</v>
      </c>
      <c r="T9" s="60"/>
      <c r="U9" s="60"/>
      <c r="V9" s="60">
        <v>85</v>
      </c>
      <c r="W9" s="60">
        <v>0</v>
      </c>
      <c r="X9" s="60">
        <v>85</v>
      </c>
      <c r="Y9" s="60">
        <v>29.75</v>
      </c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>
        <f t="shared" si="0"/>
        <v>1106</v>
      </c>
    </row>
    <row r="10" spans="1:54">
      <c r="A10" s="57">
        <v>4</v>
      </c>
      <c r="B10" s="58" t="s">
        <v>227</v>
      </c>
      <c r="C10" s="59">
        <v>38777</v>
      </c>
      <c r="D10" s="60">
        <v>180</v>
      </c>
      <c r="E10" s="60">
        <v>62.5</v>
      </c>
      <c r="F10" s="60"/>
      <c r="G10" s="60">
        <v>70</v>
      </c>
      <c r="H10" s="60">
        <v>0</v>
      </c>
      <c r="I10" s="60">
        <v>250</v>
      </c>
      <c r="J10" s="60">
        <v>45</v>
      </c>
      <c r="K10" s="60">
        <v>120</v>
      </c>
      <c r="L10" s="60">
        <v>70</v>
      </c>
      <c r="M10" s="60">
        <v>0</v>
      </c>
      <c r="N10" s="60"/>
      <c r="O10" s="60">
        <v>0</v>
      </c>
      <c r="P10" s="60"/>
      <c r="Q10" s="60">
        <v>0</v>
      </c>
      <c r="R10" s="60"/>
      <c r="S10" s="60"/>
      <c r="T10" s="60"/>
      <c r="U10" s="60"/>
      <c r="V10" s="60">
        <v>170</v>
      </c>
      <c r="W10" s="60">
        <v>0</v>
      </c>
      <c r="X10" s="60">
        <v>0</v>
      </c>
      <c r="Y10" s="60">
        <v>29.75</v>
      </c>
      <c r="Z10" s="60"/>
      <c r="AA10" s="60"/>
      <c r="AB10" s="60"/>
      <c r="AC10" s="60"/>
      <c r="AD10" s="60"/>
      <c r="AE10" s="60"/>
      <c r="AF10" s="60"/>
      <c r="AG10" s="60"/>
      <c r="AH10" s="60"/>
      <c r="AI10" s="60">
        <v>85</v>
      </c>
      <c r="AJ10" s="60">
        <v>12.75</v>
      </c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>
        <f t="shared" si="0"/>
        <v>1095</v>
      </c>
    </row>
    <row r="11" spans="1:54">
      <c r="A11" s="57">
        <v>5</v>
      </c>
      <c r="B11" s="58" t="s">
        <v>222</v>
      </c>
      <c r="C11" s="59">
        <v>38827</v>
      </c>
      <c r="D11" s="60">
        <v>80</v>
      </c>
      <c r="E11" s="60">
        <v>0</v>
      </c>
      <c r="F11" s="60"/>
      <c r="G11" s="60">
        <v>40</v>
      </c>
      <c r="H11" s="60">
        <v>0</v>
      </c>
      <c r="I11" s="60">
        <v>110</v>
      </c>
      <c r="J11" s="60">
        <v>45</v>
      </c>
      <c r="K11" s="60">
        <v>40</v>
      </c>
      <c r="L11" s="60">
        <v>250</v>
      </c>
      <c r="M11" s="60">
        <v>180</v>
      </c>
      <c r="N11" s="60"/>
      <c r="O11" s="60">
        <v>180</v>
      </c>
      <c r="P11" s="60"/>
      <c r="Q11" s="60">
        <v>27.5</v>
      </c>
      <c r="R11" s="60"/>
      <c r="S11" s="60"/>
      <c r="T11" s="60"/>
      <c r="U11" s="60"/>
      <c r="V11" s="60">
        <v>0</v>
      </c>
      <c r="W11" s="60">
        <v>29.75</v>
      </c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>
        <v>12.75</v>
      </c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>
        <v>0</v>
      </c>
      <c r="BA11" s="60">
        <v>55.25</v>
      </c>
      <c r="BB11" s="60">
        <f t="shared" si="0"/>
        <v>1050.25</v>
      </c>
    </row>
    <row r="12" spans="1:54">
      <c r="A12" s="57">
        <v>6</v>
      </c>
      <c r="B12" s="58" t="s">
        <v>240</v>
      </c>
      <c r="C12" s="59">
        <v>39057</v>
      </c>
      <c r="D12" s="60">
        <v>110</v>
      </c>
      <c r="E12" s="60">
        <v>45</v>
      </c>
      <c r="F12" s="60"/>
      <c r="G12" s="60">
        <v>180</v>
      </c>
      <c r="H12" s="60">
        <v>0</v>
      </c>
      <c r="I12" s="60">
        <v>70</v>
      </c>
      <c r="J12" s="60">
        <v>30</v>
      </c>
      <c r="K12" s="60">
        <v>80</v>
      </c>
      <c r="L12" s="60">
        <v>60</v>
      </c>
      <c r="M12" s="60">
        <v>110</v>
      </c>
      <c r="N12" s="60"/>
      <c r="O12" s="60">
        <v>90</v>
      </c>
      <c r="P12" s="60"/>
      <c r="Q12" s="60">
        <v>27.5</v>
      </c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>
        <v>85</v>
      </c>
      <c r="AE12" s="60"/>
      <c r="AF12" s="60"/>
      <c r="AG12" s="60"/>
      <c r="AH12" s="60">
        <v>50</v>
      </c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>
        <v>80</v>
      </c>
      <c r="AZ12" s="60"/>
      <c r="BA12" s="60"/>
      <c r="BB12" s="60">
        <f t="shared" si="0"/>
        <v>1017.5</v>
      </c>
    </row>
    <row r="13" spans="1:54">
      <c r="A13" s="57">
        <v>7</v>
      </c>
      <c r="B13" s="58" t="s">
        <v>230</v>
      </c>
      <c r="C13" s="59">
        <v>39225</v>
      </c>
      <c r="D13" s="60">
        <v>70</v>
      </c>
      <c r="E13" s="60">
        <v>30</v>
      </c>
      <c r="F13" s="60">
        <v>-5</v>
      </c>
      <c r="G13" s="60">
        <v>110</v>
      </c>
      <c r="H13" s="60">
        <v>62.5</v>
      </c>
      <c r="I13" s="60">
        <v>60</v>
      </c>
      <c r="J13" s="60">
        <v>20</v>
      </c>
      <c r="K13" s="60">
        <v>40</v>
      </c>
      <c r="L13" s="60">
        <v>120</v>
      </c>
      <c r="M13" s="60">
        <v>0</v>
      </c>
      <c r="N13" s="60"/>
      <c r="O13" s="60">
        <v>180</v>
      </c>
      <c r="P13" s="60"/>
      <c r="Q13" s="60">
        <v>62.5</v>
      </c>
      <c r="R13" s="60"/>
      <c r="S13" s="60"/>
      <c r="T13" s="60">
        <v>85</v>
      </c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>
        <v>85</v>
      </c>
      <c r="AG13" s="60"/>
      <c r="AH13" s="60"/>
      <c r="AI13" s="60"/>
      <c r="AJ13" s="60"/>
      <c r="AK13" s="60">
        <v>0</v>
      </c>
      <c r="AL13" s="60">
        <v>12.75</v>
      </c>
      <c r="AM13" s="60">
        <f>2*17</f>
        <v>34</v>
      </c>
      <c r="AN13" s="60">
        <v>0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>
        <f t="shared" si="0"/>
        <v>966.75</v>
      </c>
    </row>
    <row r="14" spans="1:54">
      <c r="A14" s="57">
        <v>8</v>
      </c>
      <c r="B14" s="58" t="s">
        <v>130</v>
      </c>
      <c r="C14" s="59">
        <v>39804</v>
      </c>
      <c r="D14" s="60">
        <v>60</v>
      </c>
      <c r="E14" s="60">
        <v>30</v>
      </c>
      <c r="F14" s="60"/>
      <c r="G14" s="60">
        <v>50</v>
      </c>
      <c r="H14" s="60">
        <v>30</v>
      </c>
      <c r="I14" s="60">
        <v>40</v>
      </c>
      <c r="J14" s="60">
        <v>30</v>
      </c>
      <c r="K14" s="60">
        <v>40</v>
      </c>
      <c r="L14" s="60">
        <v>50</v>
      </c>
      <c r="M14" s="60">
        <v>50</v>
      </c>
      <c r="N14" s="60"/>
      <c r="O14" s="60">
        <v>270</v>
      </c>
      <c r="P14" s="60"/>
      <c r="Q14" s="60">
        <v>45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>
        <v>34</v>
      </c>
      <c r="AC14" s="60">
        <v>12.75</v>
      </c>
      <c r="AD14" s="60"/>
      <c r="AE14" s="60"/>
      <c r="AF14" s="60"/>
      <c r="AG14" s="60"/>
      <c r="AH14" s="60"/>
      <c r="AI14" s="60">
        <v>0</v>
      </c>
      <c r="AJ14" s="60">
        <v>12.75</v>
      </c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97"/>
      <c r="AX14" s="60"/>
      <c r="AY14" s="60"/>
      <c r="AZ14" s="60"/>
      <c r="BA14" s="60"/>
      <c r="BB14" s="60">
        <f t="shared" si="0"/>
        <v>754.5</v>
      </c>
    </row>
    <row r="15" spans="1:54">
      <c r="A15" s="57">
        <v>9</v>
      </c>
      <c r="B15" s="58" t="s">
        <v>327</v>
      </c>
      <c r="C15" s="59">
        <v>39603</v>
      </c>
      <c r="D15" s="60">
        <v>0</v>
      </c>
      <c r="E15" s="60">
        <v>0</v>
      </c>
      <c r="F15" s="60"/>
      <c r="G15" s="60">
        <v>30</v>
      </c>
      <c r="H15" s="60">
        <v>62.5</v>
      </c>
      <c r="I15" s="60">
        <v>40</v>
      </c>
      <c r="J15" s="60">
        <v>20</v>
      </c>
      <c r="K15" s="60">
        <v>110</v>
      </c>
      <c r="L15" s="60">
        <v>80</v>
      </c>
      <c r="M15" s="60">
        <v>0</v>
      </c>
      <c r="N15" s="60"/>
      <c r="O15" s="60">
        <v>0</v>
      </c>
      <c r="P15" s="60"/>
      <c r="Q15" s="60">
        <v>0</v>
      </c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>
        <v>85</v>
      </c>
      <c r="AL15" s="60">
        <v>12.75</v>
      </c>
      <c r="AM15" s="60"/>
      <c r="AN15" s="60"/>
      <c r="AO15" s="60">
        <v>34</v>
      </c>
      <c r="AP15" s="60">
        <v>0</v>
      </c>
      <c r="AQ15" s="60">
        <v>34</v>
      </c>
      <c r="AR15" s="60">
        <v>0</v>
      </c>
      <c r="AS15" s="60">
        <v>34</v>
      </c>
      <c r="AT15" s="60">
        <v>12.75</v>
      </c>
      <c r="AU15" s="60">
        <v>85</v>
      </c>
      <c r="AV15" s="60">
        <v>12.75</v>
      </c>
      <c r="AW15" s="60">
        <v>34</v>
      </c>
      <c r="AX15" s="60">
        <v>12.75</v>
      </c>
      <c r="AY15" s="60"/>
      <c r="AZ15" s="60"/>
      <c r="BA15" s="60"/>
      <c r="BB15" s="60">
        <f t="shared" si="0"/>
        <v>699.5</v>
      </c>
    </row>
    <row r="16" spans="1:54">
      <c r="A16" s="57">
        <v>10</v>
      </c>
      <c r="B16" s="58" t="s">
        <v>235</v>
      </c>
      <c r="C16" s="59">
        <v>39147</v>
      </c>
      <c r="D16" s="60">
        <v>40</v>
      </c>
      <c r="E16" s="60">
        <v>20</v>
      </c>
      <c r="F16" s="60"/>
      <c r="G16" s="60">
        <v>40</v>
      </c>
      <c r="H16" s="60">
        <v>30</v>
      </c>
      <c r="I16" s="60">
        <v>50</v>
      </c>
      <c r="J16" s="60">
        <v>0</v>
      </c>
      <c r="K16" s="60">
        <v>40</v>
      </c>
      <c r="L16" s="60">
        <v>40</v>
      </c>
      <c r="M16" s="60">
        <v>70</v>
      </c>
      <c r="N16" s="60"/>
      <c r="O16" s="60">
        <v>120</v>
      </c>
      <c r="P16" s="60"/>
      <c r="Q16" s="60">
        <v>27.5</v>
      </c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>
        <v>50</v>
      </c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>
        <f t="shared" si="0"/>
        <v>527.5</v>
      </c>
    </row>
    <row r="17" spans="1:54">
      <c r="A17" s="57">
        <v>11</v>
      </c>
      <c r="B17" s="58" t="s">
        <v>234</v>
      </c>
      <c r="C17" s="59">
        <v>39184</v>
      </c>
      <c r="D17" s="60">
        <v>40</v>
      </c>
      <c r="E17" s="60">
        <v>20</v>
      </c>
      <c r="F17" s="60"/>
      <c r="G17" s="60">
        <v>80</v>
      </c>
      <c r="H17" s="60">
        <v>20</v>
      </c>
      <c r="I17" s="60">
        <v>40</v>
      </c>
      <c r="J17" s="60">
        <v>30</v>
      </c>
      <c r="K17" s="60">
        <v>70</v>
      </c>
      <c r="L17" s="60">
        <v>40</v>
      </c>
      <c r="M17" s="60">
        <v>80</v>
      </c>
      <c r="N17" s="60"/>
      <c r="O17" s="60">
        <v>50</v>
      </c>
      <c r="P17" s="60"/>
      <c r="Q17" s="60">
        <v>0</v>
      </c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>
        <f t="shared" si="0"/>
        <v>470</v>
      </c>
    </row>
    <row r="18" spans="1:54">
      <c r="A18" s="57">
        <v>12</v>
      </c>
      <c r="B18" s="58" t="s">
        <v>237</v>
      </c>
      <c r="C18" s="59">
        <v>39184</v>
      </c>
      <c r="D18" s="60">
        <v>20</v>
      </c>
      <c r="E18" s="60">
        <v>45</v>
      </c>
      <c r="F18" s="60"/>
      <c r="G18" s="60">
        <v>40</v>
      </c>
      <c r="H18" s="60">
        <v>0</v>
      </c>
      <c r="I18" s="60">
        <v>40</v>
      </c>
      <c r="J18" s="60">
        <v>0</v>
      </c>
      <c r="K18" s="60">
        <v>50</v>
      </c>
      <c r="L18" s="60">
        <v>0</v>
      </c>
      <c r="M18" s="60">
        <v>60</v>
      </c>
      <c r="N18" s="60"/>
      <c r="O18" s="60">
        <v>90</v>
      </c>
      <c r="P18" s="60">
        <v>-5</v>
      </c>
      <c r="Q18" s="60">
        <v>62.5</v>
      </c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>
        <f t="shared" si="0"/>
        <v>402.5</v>
      </c>
    </row>
    <row r="19" spans="1:54">
      <c r="A19" s="57">
        <v>13</v>
      </c>
      <c r="B19" s="58" t="s">
        <v>243</v>
      </c>
      <c r="C19" s="59">
        <v>39434</v>
      </c>
      <c r="D19" s="60">
        <v>30</v>
      </c>
      <c r="E19" s="60">
        <v>20</v>
      </c>
      <c r="F19" s="60"/>
      <c r="G19" s="60">
        <v>20</v>
      </c>
      <c r="H19" s="60">
        <v>12.5</v>
      </c>
      <c r="I19" s="60">
        <v>30</v>
      </c>
      <c r="J19" s="60">
        <v>20</v>
      </c>
      <c r="K19" s="60">
        <v>20</v>
      </c>
      <c r="L19" s="60">
        <v>30</v>
      </c>
      <c r="M19" s="60">
        <v>40</v>
      </c>
      <c r="N19" s="60"/>
      <c r="O19" s="60">
        <v>60</v>
      </c>
      <c r="P19" s="60"/>
      <c r="Q19" s="60">
        <v>17.5</v>
      </c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>
        <f t="shared" si="0"/>
        <v>300</v>
      </c>
    </row>
    <row r="20" spans="1:54">
      <c r="A20" s="57">
        <v>14</v>
      </c>
      <c r="B20" s="58" t="s">
        <v>238</v>
      </c>
      <c r="C20" s="59">
        <v>39105</v>
      </c>
      <c r="D20" s="60">
        <v>50</v>
      </c>
      <c r="E20" s="60">
        <v>0</v>
      </c>
      <c r="F20" s="60"/>
      <c r="G20" s="60">
        <v>20</v>
      </c>
      <c r="H20" s="60">
        <v>20</v>
      </c>
      <c r="I20" s="60">
        <v>30</v>
      </c>
      <c r="J20" s="60">
        <v>20</v>
      </c>
      <c r="K20" s="60">
        <v>0</v>
      </c>
      <c r="L20" s="60">
        <v>40</v>
      </c>
      <c r="M20" s="60">
        <v>40</v>
      </c>
      <c r="N20" s="60"/>
      <c r="O20" s="60">
        <v>0</v>
      </c>
      <c r="P20" s="60"/>
      <c r="Q20" s="60">
        <v>0</v>
      </c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>
        <f t="shared" si="0"/>
        <v>220</v>
      </c>
    </row>
    <row r="21" spans="1:54">
      <c r="A21" s="57">
        <v>15</v>
      </c>
      <c r="B21" s="58" t="s">
        <v>145</v>
      </c>
      <c r="C21" s="59">
        <v>39489</v>
      </c>
      <c r="D21" s="60">
        <v>0</v>
      </c>
      <c r="E21" s="60">
        <v>0</v>
      </c>
      <c r="F21" s="60"/>
      <c r="G21" s="60">
        <v>30</v>
      </c>
      <c r="H21" s="60">
        <v>12.5</v>
      </c>
      <c r="I21" s="60">
        <v>20</v>
      </c>
      <c r="J21" s="60">
        <v>20</v>
      </c>
      <c r="K21" s="60">
        <v>30</v>
      </c>
      <c r="L21" s="60">
        <v>0</v>
      </c>
      <c r="M21" s="60">
        <v>40</v>
      </c>
      <c r="N21" s="60"/>
      <c r="O21" s="60">
        <v>20</v>
      </c>
      <c r="P21" s="60"/>
      <c r="Q21" s="60">
        <v>17.5</v>
      </c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>
        <f t="shared" si="0"/>
        <v>190</v>
      </c>
    </row>
    <row r="22" spans="1:54">
      <c r="A22" s="57">
        <v>16</v>
      </c>
      <c r="B22" s="58" t="s">
        <v>129</v>
      </c>
      <c r="C22" s="59">
        <v>40042</v>
      </c>
      <c r="D22" s="60">
        <v>0</v>
      </c>
      <c r="E22" s="60">
        <v>0</v>
      </c>
      <c r="F22" s="60"/>
      <c r="G22" s="60">
        <v>20</v>
      </c>
      <c r="H22" s="60">
        <v>0</v>
      </c>
      <c r="I22" s="60">
        <v>30</v>
      </c>
      <c r="J22" s="60">
        <v>12.5</v>
      </c>
      <c r="K22" s="60">
        <v>20</v>
      </c>
      <c r="L22" s="60">
        <v>0</v>
      </c>
      <c r="M22" s="60">
        <v>30</v>
      </c>
      <c r="N22" s="60"/>
      <c r="O22" s="60">
        <v>50</v>
      </c>
      <c r="P22" s="60"/>
      <c r="Q22" s="60">
        <v>20</v>
      </c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>
        <f t="shared" si="0"/>
        <v>182.5</v>
      </c>
    </row>
    <row r="23" spans="1:54">
      <c r="A23" s="57">
        <v>17</v>
      </c>
      <c r="B23" s="58" t="s">
        <v>241</v>
      </c>
      <c r="C23" s="59">
        <v>38941</v>
      </c>
      <c r="D23" s="60">
        <v>40</v>
      </c>
      <c r="E23" s="60">
        <v>30</v>
      </c>
      <c r="F23" s="60"/>
      <c r="G23" s="60">
        <v>40</v>
      </c>
      <c r="H23" s="60">
        <v>30</v>
      </c>
      <c r="I23" s="60">
        <v>0</v>
      </c>
      <c r="J23" s="60">
        <v>0</v>
      </c>
      <c r="K23" s="60">
        <v>0</v>
      </c>
      <c r="L23" s="60">
        <v>30</v>
      </c>
      <c r="M23" s="60">
        <v>0</v>
      </c>
      <c r="N23" s="60"/>
      <c r="O23" s="60">
        <v>0</v>
      </c>
      <c r="P23" s="60"/>
      <c r="Q23" s="60">
        <v>0</v>
      </c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>
        <f t="shared" si="0"/>
        <v>170</v>
      </c>
    </row>
    <row r="24" spans="1:54">
      <c r="A24" s="57">
        <v>18</v>
      </c>
      <c r="B24" s="58" t="s">
        <v>233</v>
      </c>
      <c r="C24" s="59">
        <v>39248</v>
      </c>
      <c r="D24" s="60">
        <v>10</v>
      </c>
      <c r="E24" s="60">
        <v>20</v>
      </c>
      <c r="F24" s="60"/>
      <c r="G24" s="60">
        <v>0</v>
      </c>
      <c r="H24" s="60">
        <v>20</v>
      </c>
      <c r="I24" s="60">
        <v>10</v>
      </c>
      <c r="J24" s="60">
        <v>12.5</v>
      </c>
      <c r="K24" s="60">
        <v>20</v>
      </c>
      <c r="L24" s="60">
        <v>20</v>
      </c>
      <c r="M24" s="60">
        <v>20</v>
      </c>
      <c r="N24" s="60"/>
      <c r="O24" s="60">
        <v>20</v>
      </c>
      <c r="P24" s="60"/>
      <c r="Q24" s="60">
        <v>15</v>
      </c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>
        <f t="shared" si="0"/>
        <v>167.5</v>
      </c>
    </row>
    <row r="25" spans="1:54">
      <c r="A25" s="57">
        <v>19</v>
      </c>
      <c r="B25" s="58" t="s">
        <v>120</v>
      </c>
      <c r="C25" s="59">
        <v>39776</v>
      </c>
      <c r="D25" s="60">
        <v>20</v>
      </c>
      <c r="E25" s="60">
        <v>20</v>
      </c>
      <c r="F25" s="60"/>
      <c r="G25" s="60">
        <v>20</v>
      </c>
      <c r="H25" s="60">
        <v>12.5</v>
      </c>
      <c r="I25" s="60">
        <v>30</v>
      </c>
      <c r="J25" s="60">
        <v>12.5</v>
      </c>
      <c r="K25" s="60">
        <v>0</v>
      </c>
      <c r="L25" s="60">
        <v>30</v>
      </c>
      <c r="M25" s="60">
        <v>0</v>
      </c>
      <c r="N25" s="60"/>
      <c r="O25" s="60">
        <v>10</v>
      </c>
      <c r="P25" s="60"/>
      <c r="Q25" s="60">
        <v>10</v>
      </c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>
        <f t="shared" si="0"/>
        <v>165</v>
      </c>
    </row>
    <row r="26" spans="1:54">
      <c r="A26" s="57">
        <v>20</v>
      </c>
      <c r="B26" s="58" t="s">
        <v>529</v>
      </c>
      <c r="C26" s="64"/>
      <c r="D26" s="60">
        <v>0</v>
      </c>
      <c r="E26" s="60">
        <v>0</v>
      </c>
      <c r="F26" s="60"/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/>
      <c r="O26" s="60">
        <v>0</v>
      </c>
      <c r="P26" s="60"/>
      <c r="Q26" s="60">
        <v>0</v>
      </c>
      <c r="R26" s="60"/>
      <c r="S26" s="60"/>
      <c r="T26" s="60"/>
      <c r="U26" s="60"/>
      <c r="V26" s="60">
        <v>0</v>
      </c>
      <c r="W26" s="60">
        <v>29.75</v>
      </c>
      <c r="X26" s="60"/>
      <c r="Y26" s="60"/>
      <c r="Z26" s="60">
        <v>0</v>
      </c>
      <c r="AA26" s="60">
        <v>29.75</v>
      </c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>
        <v>0</v>
      </c>
      <c r="AN26" s="60">
        <v>12.75</v>
      </c>
      <c r="AO26" s="60"/>
      <c r="AP26" s="60"/>
      <c r="AQ26" s="60"/>
      <c r="AR26" s="60"/>
      <c r="AS26" s="60"/>
      <c r="AT26" s="60"/>
      <c r="AU26" s="60">
        <v>34</v>
      </c>
      <c r="AV26" s="60">
        <v>55.25</v>
      </c>
      <c r="AW26" s="60"/>
      <c r="AX26" s="60"/>
      <c r="AY26" s="60"/>
      <c r="AZ26" s="60"/>
      <c r="BA26" s="60"/>
      <c r="BB26" s="60">
        <f t="shared" si="0"/>
        <v>161.5</v>
      </c>
    </row>
    <row r="27" spans="1:54">
      <c r="A27" s="57">
        <v>21</v>
      </c>
      <c r="B27" s="58" t="s">
        <v>121</v>
      </c>
      <c r="C27" s="59">
        <v>39609</v>
      </c>
      <c r="D27" s="60">
        <v>20</v>
      </c>
      <c r="E27" s="60">
        <v>12.5</v>
      </c>
      <c r="F27" s="60"/>
      <c r="G27" s="60">
        <v>30</v>
      </c>
      <c r="H27" s="60">
        <v>12.5</v>
      </c>
      <c r="I27" s="60">
        <v>20</v>
      </c>
      <c r="J27" s="60">
        <v>0</v>
      </c>
      <c r="K27" s="60">
        <v>0</v>
      </c>
      <c r="L27" s="60">
        <v>0</v>
      </c>
      <c r="M27" s="60">
        <v>30</v>
      </c>
      <c r="N27" s="60"/>
      <c r="O27" s="60">
        <v>30</v>
      </c>
      <c r="P27" s="60"/>
      <c r="Q27" s="60">
        <v>0</v>
      </c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>
        <f t="shared" si="0"/>
        <v>155</v>
      </c>
    </row>
    <row r="28" spans="1:54">
      <c r="A28" s="57">
        <v>22</v>
      </c>
      <c r="B28" s="58" t="s">
        <v>220</v>
      </c>
      <c r="C28" s="59">
        <v>38856</v>
      </c>
      <c r="D28" s="60">
        <v>40</v>
      </c>
      <c r="E28" s="60">
        <v>0</v>
      </c>
      <c r="F28" s="60"/>
      <c r="G28" s="60">
        <v>10</v>
      </c>
      <c r="H28" s="60">
        <v>45</v>
      </c>
      <c r="I28" s="60">
        <v>10</v>
      </c>
      <c r="J28" s="60">
        <v>20</v>
      </c>
      <c r="K28" s="60">
        <v>0</v>
      </c>
      <c r="L28" s="60">
        <v>0</v>
      </c>
      <c r="M28" s="60">
        <v>0</v>
      </c>
      <c r="N28" s="60"/>
      <c r="O28" s="60">
        <v>10</v>
      </c>
      <c r="P28" s="60"/>
      <c r="Q28" s="60">
        <v>15</v>
      </c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>
        <f t="shared" si="0"/>
        <v>150</v>
      </c>
    </row>
    <row r="29" spans="1:54">
      <c r="A29" s="57">
        <v>23</v>
      </c>
      <c r="B29" s="58" t="s">
        <v>228</v>
      </c>
      <c r="C29" s="59">
        <v>39437</v>
      </c>
      <c r="D29" s="60">
        <v>10</v>
      </c>
      <c r="E29" s="60">
        <v>20</v>
      </c>
      <c r="F29" s="60"/>
      <c r="G29" s="60">
        <v>10</v>
      </c>
      <c r="H29" s="60">
        <v>12.5</v>
      </c>
      <c r="I29" s="60">
        <v>10</v>
      </c>
      <c r="J29" s="60">
        <v>12.5</v>
      </c>
      <c r="K29" s="60">
        <v>20</v>
      </c>
      <c r="L29" s="60">
        <v>20</v>
      </c>
      <c r="M29" s="60">
        <v>0</v>
      </c>
      <c r="N29" s="60"/>
      <c r="O29" s="60">
        <v>10</v>
      </c>
      <c r="P29" s="60"/>
      <c r="Q29" s="60">
        <v>0</v>
      </c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>
        <f t="shared" si="0"/>
        <v>125</v>
      </c>
    </row>
    <row r="30" spans="1:54">
      <c r="A30" s="57">
        <v>24</v>
      </c>
      <c r="B30" s="58" t="s">
        <v>323</v>
      </c>
      <c r="C30" s="59">
        <v>39948</v>
      </c>
      <c r="D30" s="60">
        <v>0</v>
      </c>
      <c r="E30" s="60">
        <v>0</v>
      </c>
      <c r="F30" s="60"/>
      <c r="G30" s="60">
        <v>10</v>
      </c>
      <c r="H30" s="60">
        <v>12.5</v>
      </c>
      <c r="I30" s="60">
        <v>10</v>
      </c>
      <c r="J30" s="60">
        <v>12.5</v>
      </c>
      <c r="K30" s="60">
        <v>0</v>
      </c>
      <c r="L30" s="60">
        <v>30</v>
      </c>
      <c r="M30" s="60">
        <v>20</v>
      </c>
      <c r="N30" s="60"/>
      <c r="O30" s="60">
        <v>5</v>
      </c>
      <c r="P30" s="60"/>
      <c r="Q30" s="60">
        <v>7.5</v>
      </c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>
        <f t="shared" si="0"/>
        <v>107.5</v>
      </c>
    </row>
    <row r="31" spans="1:54">
      <c r="A31" s="57">
        <v>25</v>
      </c>
      <c r="B31" s="58" t="s">
        <v>325</v>
      </c>
      <c r="C31" s="59">
        <v>38945</v>
      </c>
      <c r="D31" s="60">
        <v>0</v>
      </c>
      <c r="E31" s="60">
        <v>0</v>
      </c>
      <c r="F31" s="60"/>
      <c r="G31" s="60">
        <v>20</v>
      </c>
      <c r="H31" s="60">
        <v>20</v>
      </c>
      <c r="I31" s="60">
        <v>10</v>
      </c>
      <c r="J31" s="60">
        <v>12.5</v>
      </c>
      <c r="K31" s="60">
        <v>20</v>
      </c>
      <c r="L31" s="60">
        <v>20</v>
      </c>
      <c r="M31" s="60">
        <v>0</v>
      </c>
      <c r="N31" s="60"/>
      <c r="O31" s="60">
        <v>0</v>
      </c>
      <c r="P31" s="60"/>
      <c r="Q31" s="60">
        <v>0</v>
      </c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>
        <f t="shared" si="0"/>
        <v>102.5</v>
      </c>
    </row>
    <row r="32" spans="1:54">
      <c r="A32" s="57">
        <v>26</v>
      </c>
      <c r="B32" s="58" t="s">
        <v>138</v>
      </c>
      <c r="C32" s="59">
        <v>40101</v>
      </c>
      <c r="D32" s="60">
        <v>0</v>
      </c>
      <c r="E32" s="60">
        <v>0</v>
      </c>
      <c r="F32" s="60"/>
      <c r="G32" s="60">
        <v>0</v>
      </c>
      <c r="H32" s="60">
        <v>0</v>
      </c>
      <c r="I32" s="60">
        <v>0</v>
      </c>
      <c r="J32" s="60">
        <v>0</v>
      </c>
      <c r="K32" s="60">
        <v>30</v>
      </c>
      <c r="L32" s="60">
        <v>0</v>
      </c>
      <c r="M32" s="60">
        <v>40</v>
      </c>
      <c r="N32" s="60"/>
      <c r="O32" s="61">
        <v>10</v>
      </c>
      <c r="P32" s="60"/>
      <c r="Q32" s="60">
        <v>20</v>
      </c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>
        <f t="shared" si="0"/>
        <v>100</v>
      </c>
    </row>
    <row r="33" spans="1:54">
      <c r="A33" s="57">
        <v>26</v>
      </c>
      <c r="B33" s="58" t="s">
        <v>423</v>
      </c>
      <c r="C33" s="59">
        <v>39916</v>
      </c>
      <c r="D33" s="60">
        <v>0</v>
      </c>
      <c r="E33" s="60">
        <v>0</v>
      </c>
      <c r="F33" s="60"/>
      <c r="G33" s="60">
        <v>10</v>
      </c>
      <c r="H33" s="60">
        <v>0</v>
      </c>
      <c r="I33" s="60">
        <v>20</v>
      </c>
      <c r="J33" s="60">
        <v>0</v>
      </c>
      <c r="K33" s="60">
        <v>30</v>
      </c>
      <c r="L33" s="60">
        <v>0</v>
      </c>
      <c r="M33" s="60">
        <v>10</v>
      </c>
      <c r="N33" s="60"/>
      <c r="O33" s="60">
        <v>20</v>
      </c>
      <c r="P33" s="60"/>
      <c r="Q33" s="60">
        <v>10</v>
      </c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>
        <f t="shared" si="0"/>
        <v>100</v>
      </c>
    </row>
    <row r="34" spans="1:54">
      <c r="A34" s="57">
        <v>28</v>
      </c>
      <c r="B34" s="58" t="s">
        <v>225</v>
      </c>
      <c r="C34" s="59">
        <v>38824</v>
      </c>
      <c r="D34" s="60">
        <v>20</v>
      </c>
      <c r="E34" s="60">
        <v>0</v>
      </c>
      <c r="F34" s="60"/>
      <c r="G34" s="60">
        <v>20</v>
      </c>
      <c r="H34" s="60">
        <v>0</v>
      </c>
      <c r="I34" s="60">
        <v>10</v>
      </c>
      <c r="J34" s="60">
        <v>0</v>
      </c>
      <c r="K34" s="60">
        <v>20</v>
      </c>
      <c r="L34" s="60">
        <v>20</v>
      </c>
      <c r="M34" s="60">
        <v>0</v>
      </c>
      <c r="N34" s="60"/>
      <c r="O34" s="60">
        <v>0</v>
      </c>
      <c r="P34" s="60"/>
      <c r="Q34" s="60">
        <v>0</v>
      </c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>
        <f t="shared" si="0"/>
        <v>90</v>
      </c>
    </row>
    <row r="35" spans="1:54">
      <c r="A35" s="57">
        <v>28</v>
      </c>
      <c r="B35" s="58" t="s">
        <v>229</v>
      </c>
      <c r="C35" s="59">
        <v>39426</v>
      </c>
      <c r="D35" s="60">
        <v>10</v>
      </c>
      <c r="E35" s="60">
        <v>0</v>
      </c>
      <c r="F35" s="60"/>
      <c r="G35" s="60">
        <v>20</v>
      </c>
      <c r="H35" s="60">
        <v>0</v>
      </c>
      <c r="I35" s="60">
        <v>10</v>
      </c>
      <c r="J35" s="60">
        <v>0</v>
      </c>
      <c r="K35" s="60">
        <v>10</v>
      </c>
      <c r="L35" s="60">
        <v>20</v>
      </c>
      <c r="M35" s="60">
        <v>20</v>
      </c>
      <c r="N35" s="60"/>
      <c r="O35" s="60">
        <v>0</v>
      </c>
      <c r="P35" s="60"/>
      <c r="Q35" s="60">
        <v>0</v>
      </c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>
        <f t="shared" si="0"/>
        <v>90</v>
      </c>
    </row>
    <row r="36" spans="1:54">
      <c r="A36" s="57">
        <v>30</v>
      </c>
      <c r="B36" s="58" t="s">
        <v>329</v>
      </c>
      <c r="C36" s="59">
        <v>39071</v>
      </c>
      <c r="D36" s="60">
        <v>0</v>
      </c>
      <c r="E36" s="60">
        <v>0</v>
      </c>
      <c r="F36" s="60"/>
      <c r="G36" s="60">
        <v>20</v>
      </c>
      <c r="H36" s="60">
        <v>0</v>
      </c>
      <c r="I36" s="60">
        <v>10</v>
      </c>
      <c r="J36" s="60">
        <v>0</v>
      </c>
      <c r="K36" s="60">
        <v>0</v>
      </c>
      <c r="L36" s="60">
        <v>10</v>
      </c>
      <c r="M36" s="60">
        <v>30</v>
      </c>
      <c r="N36" s="60"/>
      <c r="O36" s="60">
        <v>10</v>
      </c>
      <c r="P36" s="60"/>
      <c r="Q36" s="60">
        <v>7.5</v>
      </c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>
        <f t="shared" si="0"/>
        <v>87.5</v>
      </c>
    </row>
    <row r="37" spans="1:54">
      <c r="A37" s="57">
        <v>31</v>
      </c>
      <c r="B37" s="58" t="s">
        <v>231</v>
      </c>
      <c r="C37" s="59">
        <v>39331</v>
      </c>
      <c r="D37" s="60">
        <v>20</v>
      </c>
      <c r="E37" s="60">
        <v>0</v>
      </c>
      <c r="F37" s="60"/>
      <c r="G37" s="60">
        <v>10</v>
      </c>
      <c r="H37" s="60">
        <v>0</v>
      </c>
      <c r="I37" s="60">
        <v>5</v>
      </c>
      <c r="J37" s="60">
        <v>0</v>
      </c>
      <c r="K37" s="60">
        <v>10</v>
      </c>
      <c r="L37" s="60">
        <v>10</v>
      </c>
      <c r="M37" s="60">
        <v>20</v>
      </c>
      <c r="N37" s="60"/>
      <c r="O37" s="60">
        <v>10</v>
      </c>
      <c r="P37" s="60"/>
      <c r="Q37" s="60">
        <v>0</v>
      </c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>
        <f t="shared" si="0"/>
        <v>85</v>
      </c>
    </row>
    <row r="38" spans="1:54">
      <c r="A38" s="57">
        <v>32</v>
      </c>
      <c r="B38" s="58" t="s">
        <v>139</v>
      </c>
      <c r="C38" s="59">
        <v>39774</v>
      </c>
      <c r="D38" s="60">
        <v>20</v>
      </c>
      <c r="E38" s="60">
        <v>20</v>
      </c>
      <c r="F38" s="60"/>
      <c r="G38" s="60">
        <v>0</v>
      </c>
      <c r="H38" s="60">
        <v>0</v>
      </c>
      <c r="I38" s="60">
        <v>10</v>
      </c>
      <c r="J38" s="60">
        <v>12.5</v>
      </c>
      <c r="K38" s="60">
        <v>0</v>
      </c>
      <c r="L38" s="60">
        <v>0</v>
      </c>
      <c r="M38" s="60">
        <v>20</v>
      </c>
      <c r="N38" s="60"/>
      <c r="O38" s="60">
        <v>0</v>
      </c>
      <c r="P38" s="60"/>
      <c r="Q38" s="60">
        <v>0</v>
      </c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>
        <f t="shared" si="0"/>
        <v>82.5</v>
      </c>
    </row>
    <row r="39" spans="1:54">
      <c r="A39" s="57">
        <v>33</v>
      </c>
      <c r="B39" s="58" t="s">
        <v>239</v>
      </c>
      <c r="C39" s="59">
        <v>38730</v>
      </c>
      <c r="D39" s="60">
        <v>30</v>
      </c>
      <c r="E39" s="60">
        <v>0</v>
      </c>
      <c r="F39" s="60"/>
      <c r="G39" s="60">
        <v>10</v>
      </c>
      <c r="H39" s="60">
        <v>0</v>
      </c>
      <c r="I39" s="60">
        <v>20</v>
      </c>
      <c r="J39" s="60">
        <v>0</v>
      </c>
      <c r="K39" s="60">
        <v>20</v>
      </c>
      <c r="L39" s="60">
        <v>0</v>
      </c>
      <c r="M39" s="60">
        <v>0</v>
      </c>
      <c r="N39" s="60"/>
      <c r="O39" s="60">
        <v>0</v>
      </c>
      <c r="P39" s="60"/>
      <c r="Q39" s="60">
        <v>0</v>
      </c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>
        <f t="shared" ref="BB39:BB65" si="1">SUM(D39:BA39)</f>
        <v>80</v>
      </c>
    </row>
    <row r="40" spans="1:54">
      <c r="A40" s="57">
        <v>34</v>
      </c>
      <c r="B40" s="58" t="s">
        <v>340</v>
      </c>
      <c r="C40" s="64">
        <v>39654</v>
      </c>
      <c r="D40" s="60">
        <v>0</v>
      </c>
      <c r="E40" s="60">
        <v>0</v>
      </c>
      <c r="F40" s="60"/>
      <c r="G40" s="60">
        <v>0</v>
      </c>
      <c r="H40" s="60">
        <v>45</v>
      </c>
      <c r="I40" s="60">
        <v>20</v>
      </c>
      <c r="J40" s="60">
        <v>12.5</v>
      </c>
      <c r="K40" s="60">
        <v>0</v>
      </c>
      <c r="L40" s="60">
        <v>0</v>
      </c>
      <c r="M40" s="60">
        <v>0</v>
      </c>
      <c r="N40" s="60"/>
      <c r="O40" s="60">
        <v>0</v>
      </c>
      <c r="P40" s="60"/>
      <c r="Q40" s="60">
        <v>0</v>
      </c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>
        <f t="shared" si="1"/>
        <v>77.5</v>
      </c>
    </row>
    <row r="41" spans="1:54">
      <c r="A41" s="57">
        <v>35</v>
      </c>
      <c r="B41" s="58" t="s">
        <v>143</v>
      </c>
      <c r="C41" s="59">
        <v>39517</v>
      </c>
      <c r="D41" s="60">
        <v>0</v>
      </c>
      <c r="E41" s="60">
        <v>0</v>
      </c>
      <c r="F41" s="60"/>
      <c r="G41" s="60">
        <v>0</v>
      </c>
      <c r="H41" s="60">
        <v>0</v>
      </c>
      <c r="I41" s="60">
        <v>20</v>
      </c>
      <c r="J41" s="60">
        <v>12.5</v>
      </c>
      <c r="K41" s="60">
        <v>0</v>
      </c>
      <c r="L41" s="60">
        <v>0</v>
      </c>
      <c r="M41" s="60">
        <v>0</v>
      </c>
      <c r="N41" s="60"/>
      <c r="O41" s="60">
        <v>30</v>
      </c>
      <c r="P41" s="60"/>
      <c r="Q41" s="60">
        <v>12.5</v>
      </c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>
        <f t="shared" si="1"/>
        <v>75</v>
      </c>
    </row>
    <row r="42" spans="1:54">
      <c r="A42" s="57">
        <v>35</v>
      </c>
      <c r="B42" s="58" t="s">
        <v>324</v>
      </c>
      <c r="C42" s="59">
        <v>39962</v>
      </c>
      <c r="D42" s="60">
        <v>0</v>
      </c>
      <c r="E42" s="60">
        <v>0</v>
      </c>
      <c r="F42" s="60"/>
      <c r="G42" s="60">
        <v>10</v>
      </c>
      <c r="H42" s="60">
        <v>12.5</v>
      </c>
      <c r="I42" s="60">
        <v>20</v>
      </c>
      <c r="J42" s="60">
        <v>12.5</v>
      </c>
      <c r="K42" s="60">
        <v>10</v>
      </c>
      <c r="L42" s="60">
        <v>0</v>
      </c>
      <c r="M42" s="60">
        <v>0</v>
      </c>
      <c r="N42" s="60"/>
      <c r="O42" s="60">
        <v>10</v>
      </c>
      <c r="P42" s="60"/>
      <c r="Q42" s="60">
        <v>0</v>
      </c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>
        <f t="shared" si="1"/>
        <v>75</v>
      </c>
    </row>
    <row r="43" spans="1:54">
      <c r="A43" s="57">
        <v>37</v>
      </c>
      <c r="B43" s="58" t="s">
        <v>326</v>
      </c>
      <c r="C43" s="64">
        <v>39194</v>
      </c>
      <c r="D43" s="60">
        <v>0</v>
      </c>
      <c r="E43" s="60">
        <v>0</v>
      </c>
      <c r="F43" s="60"/>
      <c r="G43" s="60">
        <v>10</v>
      </c>
      <c r="H43" s="60">
        <v>20</v>
      </c>
      <c r="I43" s="60">
        <v>20</v>
      </c>
      <c r="J43" s="60">
        <v>20</v>
      </c>
      <c r="K43" s="60">
        <v>0</v>
      </c>
      <c r="L43" s="60">
        <v>0</v>
      </c>
      <c r="M43" s="60">
        <v>0</v>
      </c>
      <c r="N43" s="60"/>
      <c r="O43" s="60">
        <v>0</v>
      </c>
      <c r="P43" s="60"/>
      <c r="Q43" s="60">
        <v>0</v>
      </c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>
        <f t="shared" si="1"/>
        <v>70</v>
      </c>
    </row>
    <row r="44" spans="1:54">
      <c r="A44" s="57">
        <v>38</v>
      </c>
      <c r="B44" s="58" t="s">
        <v>232</v>
      </c>
      <c r="C44" s="64">
        <v>39347</v>
      </c>
      <c r="D44" s="60">
        <v>20</v>
      </c>
      <c r="E44" s="60">
        <v>0</v>
      </c>
      <c r="F44" s="60"/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20</v>
      </c>
      <c r="M44" s="60">
        <v>20</v>
      </c>
      <c r="N44" s="60"/>
      <c r="O44" s="60">
        <v>0</v>
      </c>
      <c r="P44" s="60"/>
      <c r="Q44" s="60">
        <v>0</v>
      </c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>
        <f t="shared" si="1"/>
        <v>60</v>
      </c>
    </row>
    <row r="45" spans="1:54">
      <c r="A45" s="57">
        <v>39</v>
      </c>
      <c r="B45" s="58" t="s">
        <v>424</v>
      </c>
      <c r="C45" s="76">
        <v>38966</v>
      </c>
      <c r="D45" s="60">
        <v>0</v>
      </c>
      <c r="E45" s="60">
        <v>0</v>
      </c>
      <c r="F45" s="60"/>
      <c r="G45" s="60">
        <v>0</v>
      </c>
      <c r="H45" s="60">
        <v>0</v>
      </c>
      <c r="I45" s="60">
        <v>0</v>
      </c>
      <c r="J45" s="60">
        <v>0</v>
      </c>
      <c r="K45" s="60">
        <v>30</v>
      </c>
      <c r="L45" s="60">
        <v>20</v>
      </c>
      <c r="M45" s="60">
        <v>0</v>
      </c>
      <c r="N45" s="60"/>
      <c r="O45" s="60">
        <v>0</v>
      </c>
      <c r="P45" s="60"/>
      <c r="Q45" s="60">
        <v>0</v>
      </c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>
        <f t="shared" si="1"/>
        <v>50</v>
      </c>
    </row>
    <row r="46" spans="1:54">
      <c r="A46" s="57">
        <v>40</v>
      </c>
      <c r="B46" s="58" t="s">
        <v>223</v>
      </c>
      <c r="C46" s="59">
        <v>39159</v>
      </c>
      <c r="D46" s="60">
        <v>30</v>
      </c>
      <c r="E46" s="60">
        <v>0</v>
      </c>
      <c r="F46" s="60"/>
      <c r="G46" s="60">
        <v>10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/>
      <c r="O46" s="60">
        <v>0</v>
      </c>
      <c r="P46" s="60"/>
      <c r="Q46" s="60">
        <v>0</v>
      </c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>
        <f t="shared" si="1"/>
        <v>40</v>
      </c>
    </row>
    <row r="47" spans="1:54">
      <c r="A47" s="57">
        <v>40</v>
      </c>
      <c r="B47" s="58" t="s">
        <v>332</v>
      </c>
      <c r="C47" s="59">
        <v>39423</v>
      </c>
      <c r="D47" s="60">
        <v>0</v>
      </c>
      <c r="E47" s="60">
        <v>0</v>
      </c>
      <c r="F47" s="60"/>
      <c r="G47" s="60">
        <v>10</v>
      </c>
      <c r="H47" s="60">
        <v>0</v>
      </c>
      <c r="I47" s="60">
        <v>10</v>
      </c>
      <c r="J47" s="60">
        <v>0</v>
      </c>
      <c r="K47" s="60">
        <v>10</v>
      </c>
      <c r="L47" s="60">
        <v>0</v>
      </c>
      <c r="M47" s="60">
        <v>10</v>
      </c>
      <c r="N47" s="60"/>
      <c r="O47" s="60">
        <v>0</v>
      </c>
      <c r="P47" s="60"/>
      <c r="Q47" s="60">
        <v>0</v>
      </c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>
        <f t="shared" si="1"/>
        <v>40</v>
      </c>
    </row>
    <row r="48" spans="1:54">
      <c r="A48" s="57">
        <v>40</v>
      </c>
      <c r="B48" s="58" t="s">
        <v>330</v>
      </c>
      <c r="C48" s="59">
        <v>38968</v>
      </c>
      <c r="D48" s="60">
        <v>0</v>
      </c>
      <c r="E48" s="60">
        <v>0</v>
      </c>
      <c r="F48" s="60"/>
      <c r="G48" s="60">
        <v>10</v>
      </c>
      <c r="H48" s="60">
        <v>0</v>
      </c>
      <c r="I48" s="60">
        <v>0</v>
      </c>
      <c r="J48" s="60">
        <v>0</v>
      </c>
      <c r="K48" s="60">
        <v>10</v>
      </c>
      <c r="L48" s="60">
        <v>0</v>
      </c>
      <c r="M48" s="60">
        <v>20</v>
      </c>
      <c r="N48" s="60"/>
      <c r="O48" s="60">
        <v>0</v>
      </c>
      <c r="P48" s="60"/>
      <c r="Q48" s="60">
        <v>0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>
        <f t="shared" si="1"/>
        <v>40</v>
      </c>
    </row>
    <row r="49" spans="1:54">
      <c r="A49" s="57">
        <v>40</v>
      </c>
      <c r="B49" s="58" t="s">
        <v>331</v>
      </c>
      <c r="C49" s="59">
        <v>39372</v>
      </c>
      <c r="D49" s="60">
        <v>0</v>
      </c>
      <c r="E49" s="60">
        <v>0</v>
      </c>
      <c r="F49" s="60"/>
      <c r="G49" s="60">
        <v>10</v>
      </c>
      <c r="H49" s="60">
        <v>0</v>
      </c>
      <c r="I49" s="60">
        <v>10</v>
      </c>
      <c r="J49" s="60">
        <v>0</v>
      </c>
      <c r="K49" s="60">
        <v>10</v>
      </c>
      <c r="L49" s="60">
        <v>0</v>
      </c>
      <c r="M49" s="60">
        <v>10</v>
      </c>
      <c r="N49" s="60"/>
      <c r="O49" s="60">
        <v>0</v>
      </c>
      <c r="P49" s="60"/>
      <c r="Q49" s="60">
        <v>0</v>
      </c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>
        <f t="shared" si="1"/>
        <v>40</v>
      </c>
    </row>
    <row r="50" spans="1:54">
      <c r="A50" s="57">
        <v>44</v>
      </c>
      <c r="B50" s="58" t="s">
        <v>128</v>
      </c>
      <c r="C50" s="59">
        <v>39875</v>
      </c>
      <c r="D50" s="60">
        <v>0</v>
      </c>
      <c r="E50" s="60">
        <v>12.5</v>
      </c>
      <c r="F50" s="60"/>
      <c r="G50" s="60">
        <v>0</v>
      </c>
      <c r="H50" s="60">
        <v>12.5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/>
      <c r="O50" s="60">
        <v>0</v>
      </c>
      <c r="P50" s="60"/>
      <c r="Q50" s="60">
        <v>10</v>
      </c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>
        <f t="shared" si="1"/>
        <v>35</v>
      </c>
    </row>
    <row r="51" spans="1:54">
      <c r="A51" s="57">
        <v>44</v>
      </c>
      <c r="B51" s="58" t="s">
        <v>122</v>
      </c>
      <c r="C51" s="59">
        <v>40017</v>
      </c>
      <c r="D51" s="60">
        <v>0</v>
      </c>
      <c r="E51" s="60">
        <v>0</v>
      </c>
      <c r="F51" s="60"/>
      <c r="G51" s="60">
        <v>0</v>
      </c>
      <c r="H51" s="60">
        <v>0</v>
      </c>
      <c r="I51" s="60">
        <v>0</v>
      </c>
      <c r="J51" s="60">
        <v>0</v>
      </c>
      <c r="K51" s="60">
        <v>10</v>
      </c>
      <c r="L51" s="60">
        <v>20</v>
      </c>
      <c r="M51" s="60">
        <v>0</v>
      </c>
      <c r="N51" s="60"/>
      <c r="O51" s="60">
        <v>5</v>
      </c>
      <c r="P51" s="60"/>
      <c r="Q51" s="60">
        <v>0</v>
      </c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>
        <f t="shared" si="1"/>
        <v>35</v>
      </c>
    </row>
    <row r="52" spans="1:54">
      <c r="A52" s="57">
        <v>44</v>
      </c>
      <c r="B52" s="58" t="s">
        <v>342</v>
      </c>
      <c r="C52" s="64">
        <v>39707</v>
      </c>
      <c r="D52" s="60">
        <v>0</v>
      </c>
      <c r="E52" s="60">
        <v>0</v>
      </c>
      <c r="F52" s="60"/>
      <c r="G52" s="60">
        <v>0</v>
      </c>
      <c r="H52" s="60">
        <v>0</v>
      </c>
      <c r="I52" s="60">
        <v>10</v>
      </c>
      <c r="J52" s="60">
        <v>0</v>
      </c>
      <c r="K52" s="60">
        <v>0</v>
      </c>
      <c r="L52" s="60">
        <v>0</v>
      </c>
      <c r="M52" s="60">
        <v>30</v>
      </c>
      <c r="N52" s="60">
        <v>-5</v>
      </c>
      <c r="O52" s="60">
        <v>0</v>
      </c>
      <c r="P52" s="60"/>
      <c r="Q52" s="60">
        <v>0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>
        <f t="shared" si="1"/>
        <v>35</v>
      </c>
    </row>
    <row r="53" spans="1:54">
      <c r="A53" s="57">
        <v>47</v>
      </c>
      <c r="B53" s="58" t="s">
        <v>141</v>
      </c>
      <c r="C53" s="64">
        <v>39988</v>
      </c>
      <c r="D53" s="60">
        <v>0</v>
      </c>
      <c r="E53" s="60">
        <v>0</v>
      </c>
      <c r="F53" s="60"/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/>
      <c r="O53" s="60">
        <v>20</v>
      </c>
      <c r="P53" s="60"/>
      <c r="Q53" s="60">
        <v>10</v>
      </c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>
        <f t="shared" si="1"/>
        <v>30</v>
      </c>
    </row>
    <row r="54" spans="1:54">
      <c r="A54" s="57">
        <v>47</v>
      </c>
      <c r="B54" s="58" t="s">
        <v>328</v>
      </c>
      <c r="C54" s="59">
        <v>39092</v>
      </c>
      <c r="D54" s="60">
        <v>0</v>
      </c>
      <c r="E54" s="60">
        <v>0</v>
      </c>
      <c r="F54" s="60"/>
      <c r="G54" s="60">
        <v>30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/>
      <c r="O54" s="60">
        <v>0</v>
      </c>
      <c r="P54" s="60"/>
      <c r="Q54" s="60">
        <v>0</v>
      </c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>
        <f t="shared" si="1"/>
        <v>30</v>
      </c>
    </row>
    <row r="55" spans="1:54">
      <c r="A55" s="57">
        <v>47</v>
      </c>
      <c r="B55" s="58" t="s">
        <v>333</v>
      </c>
      <c r="C55" s="59">
        <v>39070</v>
      </c>
      <c r="D55" s="60">
        <v>0</v>
      </c>
      <c r="E55" s="60">
        <v>0</v>
      </c>
      <c r="F55" s="60"/>
      <c r="G55" s="60">
        <v>10</v>
      </c>
      <c r="H55" s="60">
        <v>0</v>
      </c>
      <c r="I55" s="60">
        <v>10</v>
      </c>
      <c r="J55" s="60">
        <v>0</v>
      </c>
      <c r="K55" s="60">
        <v>10</v>
      </c>
      <c r="L55" s="60">
        <v>0</v>
      </c>
      <c r="M55" s="60">
        <v>0</v>
      </c>
      <c r="N55" s="60"/>
      <c r="O55" s="60">
        <v>0</v>
      </c>
      <c r="P55" s="60"/>
      <c r="Q55" s="60">
        <v>0</v>
      </c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>
        <f t="shared" si="1"/>
        <v>30</v>
      </c>
    </row>
    <row r="56" spans="1:54">
      <c r="A56" s="57">
        <v>50</v>
      </c>
      <c r="B56" s="58" t="s">
        <v>363</v>
      </c>
      <c r="C56" s="64">
        <v>39054</v>
      </c>
      <c r="D56" s="60">
        <v>0</v>
      </c>
      <c r="E56" s="60">
        <v>0</v>
      </c>
      <c r="F56" s="60"/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20</v>
      </c>
      <c r="N56" s="60"/>
      <c r="O56" s="60">
        <v>5</v>
      </c>
      <c r="P56" s="60"/>
      <c r="Q56" s="60">
        <v>0</v>
      </c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>
        <f t="shared" si="1"/>
        <v>25</v>
      </c>
    </row>
    <row r="57" spans="1:54">
      <c r="A57" s="57">
        <v>51</v>
      </c>
      <c r="B57" s="58" t="s">
        <v>126</v>
      </c>
      <c r="C57" s="64">
        <v>40015</v>
      </c>
      <c r="D57" s="60">
        <v>0</v>
      </c>
      <c r="E57" s="60">
        <v>0</v>
      </c>
      <c r="F57" s="60"/>
      <c r="G57" s="60">
        <v>0</v>
      </c>
      <c r="H57" s="60">
        <v>0</v>
      </c>
      <c r="I57" s="60">
        <v>0</v>
      </c>
      <c r="J57" s="60">
        <v>20</v>
      </c>
      <c r="K57" s="60">
        <v>0</v>
      </c>
      <c r="L57" s="60">
        <v>0</v>
      </c>
      <c r="M57" s="60">
        <v>0</v>
      </c>
      <c r="N57" s="60"/>
      <c r="O57" s="60">
        <v>0</v>
      </c>
      <c r="P57" s="60"/>
      <c r="Q57" s="60">
        <v>0</v>
      </c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>
        <f t="shared" si="1"/>
        <v>20</v>
      </c>
    </row>
    <row r="58" spans="1:54">
      <c r="A58" s="57">
        <v>51</v>
      </c>
      <c r="B58" s="58" t="s">
        <v>236</v>
      </c>
      <c r="C58" s="64">
        <v>39413</v>
      </c>
      <c r="D58" s="60">
        <v>10</v>
      </c>
      <c r="E58" s="60">
        <v>0</v>
      </c>
      <c r="F58" s="60"/>
      <c r="G58" s="60">
        <v>0</v>
      </c>
      <c r="H58" s="60">
        <v>0</v>
      </c>
      <c r="I58" s="60">
        <v>10</v>
      </c>
      <c r="J58" s="60">
        <v>0</v>
      </c>
      <c r="K58" s="60">
        <v>0</v>
      </c>
      <c r="L58" s="60">
        <v>0</v>
      </c>
      <c r="M58" s="60">
        <v>0</v>
      </c>
      <c r="N58" s="60"/>
      <c r="O58" s="60">
        <v>0</v>
      </c>
      <c r="P58" s="60"/>
      <c r="Q58" s="60">
        <v>0</v>
      </c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>
        <f t="shared" si="1"/>
        <v>20</v>
      </c>
    </row>
    <row r="59" spans="1:54">
      <c r="A59" s="57">
        <v>53</v>
      </c>
      <c r="B59" s="58" t="s">
        <v>494</v>
      </c>
      <c r="C59" s="64"/>
      <c r="D59" s="60">
        <v>0</v>
      </c>
      <c r="E59" s="60">
        <v>0</v>
      </c>
      <c r="F59" s="60"/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/>
      <c r="O59" s="60">
        <v>0</v>
      </c>
      <c r="P59" s="60"/>
      <c r="Q59" s="60">
        <v>12.5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>
        <f t="shared" si="1"/>
        <v>12.5</v>
      </c>
    </row>
    <row r="60" spans="1:54">
      <c r="A60" s="57">
        <v>53</v>
      </c>
      <c r="B60" s="58" t="s">
        <v>457</v>
      </c>
      <c r="C60" s="64"/>
      <c r="D60" s="60">
        <v>0</v>
      </c>
      <c r="E60" s="60">
        <v>0</v>
      </c>
      <c r="F60" s="60"/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/>
      <c r="O60" s="60">
        <v>5</v>
      </c>
      <c r="P60" s="60"/>
      <c r="Q60" s="60">
        <v>7.5</v>
      </c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>
        <f t="shared" si="1"/>
        <v>12.5</v>
      </c>
    </row>
    <row r="61" spans="1:54">
      <c r="A61" s="57">
        <v>55</v>
      </c>
      <c r="B61" s="58" t="s">
        <v>224</v>
      </c>
      <c r="C61" s="64">
        <v>38906</v>
      </c>
      <c r="D61" s="60">
        <v>10</v>
      </c>
      <c r="E61" s="60">
        <v>0</v>
      </c>
      <c r="F61" s="60"/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/>
      <c r="O61" s="60">
        <v>0</v>
      </c>
      <c r="P61" s="60"/>
      <c r="Q61" s="60">
        <v>0</v>
      </c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>
        <f t="shared" si="1"/>
        <v>10</v>
      </c>
    </row>
    <row r="62" spans="1:54">
      <c r="A62" s="57">
        <v>55</v>
      </c>
      <c r="B62" s="58" t="s">
        <v>343</v>
      </c>
      <c r="C62" s="64">
        <v>39882</v>
      </c>
      <c r="D62" s="60">
        <v>0</v>
      </c>
      <c r="E62" s="60">
        <v>0</v>
      </c>
      <c r="F62" s="60"/>
      <c r="G62" s="60">
        <v>0</v>
      </c>
      <c r="H62" s="60">
        <v>0</v>
      </c>
      <c r="I62" s="60">
        <v>10</v>
      </c>
      <c r="J62" s="60">
        <v>0</v>
      </c>
      <c r="K62" s="60">
        <v>0</v>
      </c>
      <c r="L62" s="60">
        <v>0</v>
      </c>
      <c r="M62" s="60">
        <v>0</v>
      </c>
      <c r="N62" s="60"/>
      <c r="O62" s="60">
        <v>0</v>
      </c>
      <c r="P62" s="60"/>
      <c r="Q62" s="60">
        <v>0</v>
      </c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>
        <f t="shared" si="1"/>
        <v>10</v>
      </c>
    </row>
    <row r="63" spans="1:54">
      <c r="A63" s="57">
        <v>55</v>
      </c>
      <c r="B63" s="58" t="s">
        <v>242</v>
      </c>
      <c r="C63" s="64">
        <v>39161</v>
      </c>
      <c r="D63" s="60">
        <v>10</v>
      </c>
      <c r="E63" s="60">
        <v>0</v>
      </c>
      <c r="F63" s="60"/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/>
      <c r="O63" s="60">
        <v>0</v>
      </c>
      <c r="P63" s="60"/>
      <c r="Q63" s="60">
        <v>0</v>
      </c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>
        <f t="shared" si="1"/>
        <v>10</v>
      </c>
    </row>
    <row r="64" spans="1:54">
      <c r="A64" s="57">
        <v>58</v>
      </c>
      <c r="B64" s="58" t="s">
        <v>477</v>
      </c>
      <c r="C64" s="64"/>
      <c r="D64" s="60">
        <v>0</v>
      </c>
      <c r="E64" s="60">
        <v>0</v>
      </c>
      <c r="F64" s="60"/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/>
      <c r="O64" s="60">
        <v>0</v>
      </c>
      <c r="P64" s="60"/>
      <c r="Q64" s="60">
        <v>7.5</v>
      </c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>
        <f t="shared" si="1"/>
        <v>7.5</v>
      </c>
    </row>
    <row r="65" spans="1:54">
      <c r="A65" s="57">
        <v>59</v>
      </c>
      <c r="B65" s="58" t="s">
        <v>341</v>
      </c>
      <c r="C65" s="64">
        <v>40795</v>
      </c>
      <c r="D65" s="60">
        <v>0</v>
      </c>
      <c r="E65" s="60">
        <v>0</v>
      </c>
      <c r="F65" s="60"/>
      <c r="G65" s="60">
        <v>0</v>
      </c>
      <c r="H65" s="60">
        <v>0</v>
      </c>
      <c r="I65" s="60">
        <v>5</v>
      </c>
      <c r="J65" s="60">
        <v>0</v>
      </c>
      <c r="K65" s="60">
        <v>0</v>
      </c>
      <c r="L65" s="60">
        <v>0</v>
      </c>
      <c r="M65" s="60">
        <v>0</v>
      </c>
      <c r="N65" s="60"/>
      <c r="O65" s="60">
        <v>0</v>
      </c>
      <c r="P65" s="60"/>
      <c r="Q65" s="60">
        <v>0</v>
      </c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>
        <f t="shared" si="1"/>
        <v>5</v>
      </c>
    </row>
    <row r="66" spans="1:54">
      <c r="B66" s="18"/>
      <c r="D66" s="19"/>
      <c r="E66" s="19"/>
      <c r="F66" s="19"/>
      <c r="G66" s="19"/>
      <c r="H66" s="19"/>
      <c r="I66" s="19"/>
      <c r="J66" s="19"/>
      <c r="K66" s="19"/>
      <c r="L66" s="19"/>
    </row>
    <row r="67" spans="1:54">
      <c r="B67" s="18"/>
      <c r="D67" s="19"/>
      <c r="E67" s="19"/>
      <c r="F67" s="19"/>
      <c r="G67" s="19"/>
      <c r="H67" s="19"/>
      <c r="I67" s="19"/>
      <c r="J67" s="19"/>
      <c r="K67" s="19"/>
      <c r="L67" s="19"/>
    </row>
    <row r="68" spans="1:54">
      <c r="B68" s="18"/>
      <c r="D68" s="19"/>
      <c r="E68" s="19"/>
      <c r="F68" s="19"/>
      <c r="G68" s="19"/>
      <c r="H68" s="19"/>
      <c r="I68" s="19"/>
      <c r="J68" s="19"/>
      <c r="K68" s="19"/>
      <c r="L68" s="19"/>
    </row>
    <row r="69" spans="1:54">
      <c r="B69" s="18"/>
      <c r="D69" s="19"/>
      <c r="E69" s="19"/>
      <c r="F69" s="19"/>
      <c r="G69" s="19"/>
      <c r="H69" s="19"/>
      <c r="I69" s="19"/>
      <c r="J69" s="19"/>
      <c r="K69" s="19"/>
      <c r="L69" s="19"/>
    </row>
    <row r="70" spans="1:54">
      <c r="B70" s="18"/>
      <c r="D70" s="19"/>
      <c r="E70" s="19"/>
      <c r="F70" s="19"/>
      <c r="G70" s="19"/>
      <c r="H70" s="19"/>
      <c r="I70" s="19"/>
      <c r="J70" s="19"/>
      <c r="K70" s="19"/>
      <c r="L70" s="19"/>
    </row>
    <row r="71" spans="1:54">
      <c r="B71" s="18"/>
      <c r="D71" s="19"/>
      <c r="E71" s="19"/>
      <c r="F71" s="19"/>
      <c r="G71" s="19"/>
      <c r="H71" s="19"/>
      <c r="I71" s="19"/>
      <c r="J71" s="19"/>
      <c r="K71" s="19"/>
      <c r="L71" s="19"/>
    </row>
    <row r="72" spans="1:54">
      <c r="B72" s="18"/>
      <c r="D72" s="19"/>
      <c r="E72" s="19"/>
      <c r="F72" s="19"/>
      <c r="G72" s="19"/>
      <c r="H72" s="19"/>
      <c r="I72" s="19"/>
      <c r="J72" s="19"/>
      <c r="K72" s="19"/>
      <c r="L72" s="19"/>
    </row>
    <row r="73" spans="1:54">
      <c r="B73" s="18"/>
      <c r="D73" s="19"/>
      <c r="E73" s="19"/>
      <c r="F73" s="19"/>
      <c r="G73" s="19"/>
      <c r="H73" s="19"/>
      <c r="I73" s="19"/>
      <c r="J73" s="19"/>
      <c r="K73" s="19"/>
      <c r="L73" s="19"/>
    </row>
    <row r="74" spans="1:54">
      <c r="B74" s="18"/>
      <c r="D74" s="19"/>
      <c r="E74" s="19"/>
      <c r="F74" s="19"/>
      <c r="G74" s="19"/>
      <c r="H74" s="19"/>
      <c r="I74" s="19"/>
      <c r="J74" s="19"/>
      <c r="K74" s="19"/>
      <c r="L74" s="19"/>
    </row>
    <row r="75" spans="1:54">
      <c r="B75" s="18"/>
      <c r="D75" s="19"/>
      <c r="E75" s="19"/>
      <c r="F75" s="19"/>
      <c r="G75" s="19"/>
      <c r="H75" s="19"/>
      <c r="I75" s="19"/>
      <c r="J75" s="19"/>
      <c r="K75" s="19"/>
      <c r="L75" s="19"/>
    </row>
    <row r="76" spans="1:54">
      <c r="B76" s="18"/>
      <c r="D76" s="19"/>
      <c r="E76" s="19"/>
      <c r="F76" s="19"/>
      <c r="G76" s="19"/>
      <c r="H76" s="19"/>
      <c r="I76" s="19"/>
      <c r="J76" s="19"/>
      <c r="K76" s="19"/>
      <c r="L76" s="19"/>
    </row>
    <row r="77" spans="1:54">
      <c r="B77" s="18"/>
      <c r="D77" s="19"/>
      <c r="E77" s="19"/>
      <c r="F77" s="19"/>
      <c r="G77" s="19"/>
      <c r="H77" s="19"/>
      <c r="I77" s="19"/>
      <c r="J77" s="19"/>
      <c r="K77" s="19"/>
      <c r="L77" s="19"/>
    </row>
    <row r="78" spans="1:54">
      <c r="B78" s="18"/>
      <c r="D78" s="19"/>
      <c r="E78" s="19"/>
      <c r="F78" s="19"/>
      <c r="G78" s="19"/>
      <c r="H78" s="19"/>
      <c r="I78" s="19"/>
      <c r="J78" s="19"/>
      <c r="K78" s="19"/>
      <c r="L78" s="19"/>
    </row>
    <row r="79" spans="1:54">
      <c r="B79" s="18"/>
      <c r="D79" s="19"/>
      <c r="E79" s="19"/>
      <c r="F79" s="19"/>
      <c r="G79" s="19"/>
      <c r="H79" s="19"/>
      <c r="I79" s="19"/>
      <c r="J79" s="19"/>
      <c r="K79" s="19"/>
      <c r="L79" s="19"/>
    </row>
    <row r="80" spans="1:54">
      <c r="B80" s="18"/>
      <c r="D80" s="19"/>
      <c r="E80" s="19"/>
      <c r="F80" s="19"/>
      <c r="G80" s="19"/>
      <c r="H80" s="19"/>
      <c r="I80" s="19"/>
      <c r="J80" s="19"/>
      <c r="K80" s="19"/>
      <c r="L80" s="19"/>
    </row>
    <row r="81" spans="2:12">
      <c r="B81" s="18"/>
      <c r="D81" s="19"/>
      <c r="E81" s="19"/>
      <c r="F81" s="19"/>
      <c r="G81" s="19"/>
      <c r="H81" s="19"/>
      <c r="I81" s="19"/>
      <c r="J81" s="19"/>
      <c r="K81" s="19"/>
      <c r="L81" s="19"/>
    </row>
    <row r="82" spans="2:12">
      <c r="B82" s="18"/>
      <c r="D82" s="19"/>
      <c r="E82" s="19"/>
      <c r="F82" s="19"/>
      <c r="G82" s="19"/>
      <c r="H82" s="19"/>
      <c r="I82" s="19"/>
      <c r="J82" s="19"/>
      <c r="K82" s="19"/>
      <c r="L82" s="19"/>
    </row>
    <row r="83" spans="2:12">
      <c r="B83" s="18"/>
      <c r="D83" s="19"/>
      <c r="E83" s="19"/>
      <c r="F83" s="19"/>
      <c r="G83" s="19"/>
      <c r="H83" s="19"/>
      <c r="I83" s="19"/>
      <c r="J83" s="19"/>
      <c r="K83" s="19"/>
      <c r="L83" s="19"/>
    </row>
    <row r="84" spans="2:12">
      <c r="B84" s="18"/>
      <c r="D84" s="19"/>
      <c r="E84" s="19"/>
      <c r="F84" s="19"/>
      <c r="G84" s="19"/>
      <c r="H84" s="19"/>
      <c r="I84" s="19"/>
      <c r="J84" s="19"/>
      <c r="K84" s="19"/>
      <c r="L84" s="19"/>
    </row>
    <row r="85" spans="2:12">
      <c r="B85" s="18"/>
      <c r="D85" s="19"/>
      <c r="E85" s="19"/>
      <c r="F85" s="19"/>
      <c r="G85" s="19"/>
      <c r="H85" s="19"/>
      <c r="I85" s="19"/>
      <c r="J85" s="19"/>
      <c r="K85" s="19"/>
      <c r="L85" s="19"/>
    </row>
    <row r="86" spans="2:12">
      <c r="B86" s="18"/>
      <c r="D86" s="19"/>
      <c r="E86" s="19"/>
      <c r="F86" s="19"/>
      <c r="G86" s="19"/>
      <c r="H86" s="19"/>
      <c r="I86" s="19"/>
      <c r="J86" s="19"/>
      <c r="K86" s="19"/>
      <c r="L86" s="19"/>
    </row>
    <row r="87" spans="2:12">
      <c r="B87" s="18"/>
      <c r="D87" s="19"/>
      <c r="E87" s="19"/>
      <c r="F87" s="19"/>
      <c r="G87" s="19"/>
      <c r="H87" s="19"/>
      <c r="I87" s="19"/>
      <c r="J87" s="19"/>
      <c r="K87" s="19"/>
      <c r="L87" s="19"/>
    </row>
    <row r="88" spans="2:12">
      <c r="B88" s="18"/>
      <c r="D88" s="19"/>
      <c r="E88" s="19"/>
      <c r="F88" s="19"/>
      <c r="G88" s="19"/>
      <c r="H88" s="19"/>
      <c r="I88" s="19"/>
      <c r="J88" s="19"/>
      <c r="K88" s="19"/>
      <c r="L88" s="19"/>
    </row>
    <row r="89" spans="2:12">
      <c r="B89" s="18"/>
      <c r="D89" s="19"/>
      <c r="E89" s="19"/>
      <c r="F89" s="19"/>
      <c r="G89" s="19"/>
      <c r="H89" s="19"/>
      <c r="I89" s="19"/>
      <c r="J89" s="19"/>
      <c r="K89" s="19"/>
      <c r="L89" s="19"/>
    </row>
    <row r="90" spans="2:12">
      <c r="B90" s="18"/>
      <c r="D90" s="19"/>
      <c r="E90" s="19"/>
      <c r="F90" s="19"/>
      <c r="G90" s="19"/>
      <c r="H90" s="19"/>
      <c r="I90" s="19"/>
      <c r="J90" s="19"/>
      <c r="K90" s="19"/>
      <c r="L90" s="19"/>
    </row>
    <row r="91" spans="2:12">
      <c r="B91" s="18"/>
      <c r="D91" s="19"/>
      <c r="E91" s="19"/>
      <c r="F91" s="19"/>
      <c r="G91" s="19"/>
      <c r="H91" s="19"/>
      <c r="I91" s="19"/>
      <c r="J91" s="19"/>
      <c r="K91" s="19"/>
      <c r="L91" s="19"/>
    </row>
    <row r="92" spans="2:12">
      <c r="B92" s="18"/>
      <c r="D92" s="19"/>
      <c r="E92" s="19"/>
      <c r="F92" s="19"/>
      <c r="G92" s="19"/>
      <c r="H92" s="19"/>
      <c r="I92" s="19"/>
      <c r="J92" s="19"/>
      <c r="K92" s="19"/>
      <c r="L92" s="19"/>
    </row>
    <row r="93" spans="2:12">
      <c r="B93" s="18"/>
      <c r="D93" s="19"/>
      <c r="E93" s="19"/>
      <c r="F93" s="19"/>
      <c r="G93" s="19"/>
      <c r="H93" s="19"/>
      <c r="I93" s="19"/>
      <c r="J93" s="19"/>
      <c r="K93" s="19"/>
      <c r="L93" s="19"/>
    </row>
    <row r="94" spans="2:12">
      <c r="B94" s="18"/>
      <c r="D94" s="19"/>
      <c r="E94" s="19"/>
      <c r="F94" s="19"/>
      <c r="G94" s="19"/>
      <c r="H94" s="19"/>
      <c r="I94" s="19"/>
      <c r="J94" s="19"/>
      <c r="K94" s="19"/>
      <c r="L94" s="19"/>
    </row>
    <row r="95" spans="2:12">
      <c r="B95" s="18"/>
      <c r="D95" s="19"/>
      <c r="E95" s="19"/>
      <c r="F95" s="19"/>
      <c r="G95" s="19"/>
      <c r="H95" s="19"/>
      <c r="I95" s="19"/>
      <c r="J95" s="19"/>
      <c r="K95" s="19"/>
      <c r="L95" s="19"/>
    </row>
    <row r="96" spans="2:12">
      <c r="B96" s="18"/>
      <c r="D96" s="19"/>
      <c r="E96" s="19"/>
      <c r="F96" s="19"/>
      <c r="G96" s="19"/>
      <c r="H96" s="19"/>
      <c r="I96" s="19"/>
      <c r="J96" s="19"/>
      <c r="K96" s="19"/>
      <c r="L96" s="19"/>
    </row>
    <row r="97" spans="2:12">
      <c r="B97" s="18"/>
      <c r="D97" s="19"/>
      <c r="E97" s="19"/>
      <c r="F97" s="19"/>
      <c r="G97" s="19"/>
      <c r="H97" s="19"/>
      <c r="I97" s="19"/>
      <c r="J97" s="19"/>
      <c r="K97" s="19"/>
      <c r="L97" s="19"/>
    </row>
    <row r="98" spans="2:12">
      <c r="B98" s="18"/>
      <c r="D98" s="19"/>
      <c r="E98" s="19"/>
      <c r="F98" s="19"/>
      <c r="G98" s="19"/>
      <c r="H98" s="19"/>
      <c r="I98" s="19"/>
      <c r="J98" s="19"/>
      <c r="K98" s="19"/>
      <c r="L98" s="19"/>
    </row>
    <row r="99" spans="2:12">
      <c r="B99" s="18"/>
      <c r="D99" s="19"/>
      <c r="E99" s="19"/>
      <c r="F99" s="19"/>
      <c r="G99" s="19"/>
      <c r="H99" s="19"/>
      <c r="I99" s="19"/>
      <c r="J99" s="19"/>
      <c r="K99" s="19"/>
      <c r="L99" s="19"/>
    </row>
    <row r="100" spans="2:12">
      <c r="B100" s="18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2">
      <c r="B101" s="18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2">
      <c r="B102" s="18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2">
      <c r="B103" s="18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2">
      <c r="B104" s="18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2">
      <c r="B105" s="18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2">
      <c r="B106" s="18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2:12">
      <c r="B107" s="18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2:12">
      <c r="B108" s="18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2:12">
      <c r="B109" s="18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2:12">
      <c r="B110" s="18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2:12">
      <c r="B111" s="18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2:12">
      <c r="B112" s="18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2">
      <c r="B113" s="18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2">
      <c r="B114" s="18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2">
      <c r="B115" s="18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>
      <c r="B116" s="18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2:12">
      <c r="B117" s="18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2:12">
      <c r="B118" s="18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2:12">
      <c r="B119" s="18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2:12">
      <c r="B120" s="18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2:12">
      <c r="B121" s="18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2:12">
      <c r="B122" s="18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2:12">
      <c r="B123" s="18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2:12">
      <c r="B124" s="18"/>
    </row>
    <row r="125" spans="2:12">
      <c r="B125" s="18"/>
    </row>
    <row r="126" spans="2:12">
      <c r="B126" s="18"/>
    </row>
    <row r="127" spans="2:12">
      <c r="B127" s="18"/>
    </row>
    <row r="128" spans="2:12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  <row r="297" spans="2:2">
      <c r="B297" s="18"/>
    </row>
    <row r="298" spans="2:2">
      <c r="B298" s="18"/>
    </row>
  </sheetData>
  <autoFilter ref="A6:BB64" xr:uid="{00000000-0009-0000-0000-000004000000}">
    <sortState xmlns:xlrd2="http://schemas.microsoft.com/office/spreadsheetml/2017/richdata2" ref="A7:BB65">
      <sortCondition descending="1" ref="BB6:BB64"/>
    </sortState>
  </autoFilter>
  <sortState xmlns:xlrd2="http://schemas.microsoft.com/office/spreadsheetml/2017/richdata2" ref="B7:BB62">
    <sortCondition descending="1" ref="BB7:BB62"/>
  </sortState>
  <mergeCells count="26">
    <mergeCell ref="AU5:AV5"/>
    <mergeCell ref="A1:BB1"/>
    <mergeCell ref="A2:BB2"/>
    <mergeCell ref="A3:BB3"/>
    <mergeCell ref="A4:BB4"/>
    <mergeCell ref="A5:C5"/>
    <mergeCell ref="D5:F5"/>
    <mergeCell ref="G5:H5"/>
    <mergeCell ref="I5:J5"/>
    <mergeCell ref="R5:S5"/>
    <mergeCell ref="V5:W5"/>
    <mergeCell ref="X5:Y5"/>
    <mergeCell ref="T5:U5"/>
    <mergeCell ref="AZ5:BA5"/>
    <mergeCell ref="AW5:AX5"/>
    <mergeCell ref="AB5:AC5"/>
    <mergeCell ref="AI5:AJ5"/>
    <mergeCell ref="Z5:AA5"/>
    <mergeCell ref="M5:N5"/>
    <mergeCell ref="AS5:AT5"/>
    <mergeCell ref="AO5:AP5"/>
    <mergeCell ref="AQ5:AR5"/>
    <mergeCell ref="AK5:AL5"/>
    <mergeCell ref="AD5:AE5"/>
    <mergeCell ref="AM5:AN5"/>
    <mergeCell ref="AF5:AG5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286"/>
  <sheetViews>
    <sheetView showGridLines="0" zoomScale="78" zoomScaleNormal="78" workbookViewId="0">
      <pane xSplit="3" ySplit="5" topLeftCell="O13" activePane="bottomRight" state="frozen"/>
      <selection activeCell="S45" sqref="S45"/>
      <selection pane="topRight" activeCell="S45" sqref="S45"/>
      <selection pane="bottomLeft" activeCell="S45" sqref="S45"/>
      <selection pane="bottomRight" activeCell="B7" sqref="B7:B28"/>
    </sheetView>
  </sheetViews>
  <sheetFormatPr baseColWidth="10" defaultColWidth="11.33203125" defaultRowHeight="18"/>
  <cols>
    <col min="1" max="1" width="19.109375" style="27" bestFit="1" customWidth="1"/>
    <col min="2" max="2" width="29.44140625" style="19" bestFit="1" customWidth="1"/>
    <col min="3" max="3" width="30.33203125" style="16" bestFit="1" customWidth="1"/>
    <col min="4" max="4" width="19.88671875" style="16" hidden="1" customWidth="1"/>
    <col min="5" max="5" width="16.21875" style="16" hidden="1" customWidth="1"/>
    <col min="6" max="6" width="19.88671875" style="16" hidden="1" customWidth="1"/>
    <col min="7" max="7" width="16.21875" style="16" hidden="1" customWidth="1"/>
    <col min="8" max="8" width="19.88671875" style="16" hidden="1" customWidth="1"/>
    <col min="9" max="9" width="16.21875" style="16" hidden="1" customWidth="1"/>
    <col min="10" max="10" width="22.77734375" style="16" hidden="1" customWidth="1"/>
    <col min="11" max="11" width="21.88671875" style="16" hidden="1" customWidth="1"/>
    <col min="12" max="12" width="19.88671875" style="20" hidden="1" customWidth="1"/>
    <col min="13" max="13" width="25.33203125" style="20" hidden="1" customWidth="1"/>
    <col min="14" max="14" width="16.6640625" style="20" hidden="1" customWidth="1"/>
    <col min="15" max="15" width="17.109375" style="20" bestFit="1" customWidth="1"/>
    <col min="16" max="16" width="13.6640625" style="16" hidden="1" customWidth="1"/>
    <col min="17" max="16384" width="11.33203125" style="16"/>
  </cols>
  <sheetData>
    <row r="1" spans="1:15" s="2" customFormat="1" ht="25.8">
      <c r="A1" s="146" t="s">
        <v>182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</row>
    <row r="2" spans="1:15" s="2" customFormat="1" ht="25.8">
      <c r="A2" s="149" t="s">
        <v>183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1"/>
    </row>
    <row r="3" spans="1:15" s="2" customFormat="1" ht="25.8">
      <c r="A3" s="152">
        <f ca="1">TODAY()</f>
        <v>45686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4"/>
    </row>
    <row r="4" spans="1:15" s="2" customFormat="1" ht="26.4" thickBot="1">
      <c r="A4" s="155" t="s">
        <v>188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7"/>
    </row>
    <row r="5" spans="1:15" s="7" customFormat="1" ht="72.599999999999994" thickBot="1">
      <c r="A5" s="158" t="s">
        <v>180</v>
      </c>
      <c r="B5" s="159"/>
      <c r="C5" s="160"/>
      <c r="D5" s="102" t="s">
        <v>5</v>
      </c>
      <c r="E5" s="103"/>
      <c r="F5" s="102" t="s">
        <v>6</v>
      </c>
      <c r="G5" s="103"/>
      <c r="H5" s="102" t="s">
        <v>7</v>
      </c>
      <c r="I5" s="103"/>
      <c r="J5" s="4" t="s">
        <v>8</v>
      </c>
      <c r="K5" s="3" t="s">
        <v>9</v>
      </c>
      <c r="L5" s="3" t="s">
        <v>10</v>
      </c>
      <c r="M5" s="3" t="s">
        <v>11</v>
      </c>
      <c r="N5" s="3" t="s">
        <v>495</v>
      </c>
      <c r="O5" s="29" t="s">
        <v>4</v>
      </c>
    </row>
    <row r="6" spans="1:15" s="7" customFormat="1" ht="18.600000000000001" thickBot="1">
      <c r="A6" s="30" t="s">
        <v>181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1" t="s">
        <v>2</v>
      </c>
      <c r="N6" s="12" t="s">
        <v>3</v>
      </c>
      <c r="O6" s="15" t="s">
        <v>358</v>
      </c>
    </row>
    <row r="7" spans="1:15">
      <c r="A7" s="57">
        <v>1</v>
      </c>
      <c r="B7" s="58" t="s">
        <v>84</v>
      </c>
      <c r="C7" s="59">
        <v>41722</v>
      </c>
      <c r="D7" s="60">
        <v>250</v>
      </c>
      <c r="E7" s="60">
        <v>62.5</v>
      </c>
      <c r="F7" s="60">
        <v>250</v>
      </c>
      <c r="G7" s="60">
        <v>62.5</v>
      </c>
      <c r="H7" s="60">
        <v>250</v>
      </c>
      <c r="I7" s="60">
        <v>62.5</v>
      </c>
      <c r="J7" s="61">
        <v>250</v>
      </c>
      <c r="K7" s="61">
        <v>110</v>
      </c>
      <c r="L7" s="60">
        <v>250</v>
      </c>
      <c r="M7" s="60">
        <v>375</v>
      </c>
      <c r="N7" s="69">
        <v>62.5</v>
      </c>
      <c r="O7" s="60">
        <f t="shared" ref="O7:O29" si="0">SUM(D7:N7)</f>
        <v>1985</v>
      </c>
    </row>
    <row r="8" spans="1:15" s="66" customFormat="1">
      <c r="A8" s="62">
        <v>2</v>
      </c>
      <c r="B8" s="63" t="s">
        <v>83</v>
      </c>
      <c r="C8" s="64">
        <v>41788</v>
      </c>
      <c r="D8" s="65">
        <v>180</v>
      </c>
      <c r="E8" s="65">
        <v>45</v>
      </c>
      <c r="F8" s="65">
        <v>180</v>
      </c>
      <c r="G8" s="65">
        <v>45</v>
      </c>
      <c r="H8" s="65">
        <v>180</v>
      </c>
      <c r="I8" s="65">
        <v>45</v>
      </c>
      <c r="J8" s="65">
        <v>180</v>
      </c>
      <c r="K8" s="65">
        <v>250</v>
      </c>
      <c r="L8" s="65">
        <v>180</v>
      </c>
      <c r="M8" s="65">
        <v>180</v>
      </c>
      <c r="N8" s="65">
        <v>45</v>
      </c>
      <c r="O8" s="60">
        <f t="shared" si="0"/>
        <v>1510</v>
      </c>
    </row>
    <row r="9" spans="1:15" s="66" customFormat="1">
      <c r="A9" s="57">
        <v>3</v>
      </c>
      <c r="B9" s="67" t="s">
        <v>81</v>
      </c>
      <c r="C9" s="68">
        <v>41802</v>
      </c>
      <c r="D9" s="69">
        <v>120</v>
      </c>
      <c r="E9" s="69">
        <v>62.5</v>
      </c>
      <c r="F9" s="69">
        <v>120</v>
      </c>
      <c r="G9" s="69">
        <v>62.5</v>
      </c>
      <c r="H9" s="69">
        <v>120</v>
      </c>
      <c r="I9" s="69">
        <v>0</v>
      </c>
      <c r="J9" s="69">
        <v>120</v>
      </c>
      <c r="K9" s="69">
        <v>0</v>
      </c>
      <c r="L9" s="69">
        <v>110</v>
      </c>
      <c r="M9" s="69">
        <v>270</v>
      </c>
      <c r="N9" s="69">
        <v>0</v>
      </c>
      <c r="O9" s="60">
        <f t="shared" si="0"/>
        <v>985</v>
      </c>
    </row>
    <row r="10" spans="1:15">
      <c r="A10" s="57">
        <v>4</v>
      </c>
      <c r="B10" s="63" t="s">
        <v>79</v>
      </c>
      <c r="C10" s="64">
        <v>42220</v>
      </c>
      <c r="D10" s="65">
        <v>70</v>
      </c>
      <c r="E10" s="65">
        <v>45</v>
      </c>
      <c r="F10" s="65">
        <v>80</v>
      </c>
      <c r="G10" s="65">
        <v>45</v>
      </c>
      <c r="H10" s="65">
        <v>110</v>
      </c>
      <c r="I10" s="65">
        <v>45</v>
      </c>
      <c r="J10" s="65">
        <v>110</v>
      </c>
      <c r="K10" s="65">
        <v>120</v>
      </c>
      <c r="L10" s="65">
        <v>80</v>
      </c>
      <c r="M10" s="65">
        <v>0</v>
      </c>
      <c r="N10" s="69">
        <v>0</v>
      </c>
      <c r="O10" s="60">
        <f t="shared" si="0"/>
        <v>705</v>
      </c>
    </row>
    <row r="11" spans="1:15">
      <c r="A11" s="62">
        <v>5</v>
      </c>
      <c r="B11" s="67" t="s">
        <v>288</v>
      </c>
      <c r="C11" s="68">
        <v>42197</v>
      </c>
      <c r="D11" s="69">
        <v>0</v>
      </c>
      <c r="E11" s="69">
        <v>0</v>
      </c>
      <c r="F11" s="69">
        <v>110</v>
      </c>
      <c r="G11" s="65">
        <v>0</v>
      </c>
      <c r="H11" s="69">
        <v>80</v>
      </c>
      <c r="I11" s="69">
        <v>62.5</v>
      </c>
      <c r="J11" s="69">
        <v>70</v>
      </c>
      <c r="K11" s="69">
        <v>180</v>
      </c>
      <c r="L11" s="69">
        <v>120</v>
      </c>
      <c r="M11" s="65">
        <v>0</v>
      </c>
      <c r="N11" s="69">
        <v>62.5</v>
      </c>
      <c r="O11" s="60">
        <f t="shared" si="0"/>
        <v>685</v>
      </c>
    </row>
    <row r="12" spans="1:15">
      <c r="A12" s="57">
        <v>6</v>
      </c>
      <c r="B12" s="63" t="s">
        <v>82</v>
      </c>
      <c r="C12" s="64">
        <v>42305</v>
      </c>
      <c r="D12" s="65">
        <v>50</v>
      </c>
      <c r="E12" s="65">
        <v>30</v>
      </c>
      <c r="F12" s="65">
        <v>60</v>
      </c>
      <c r="G12" s="65">
        <v>30</v>
      </c>
      <c r="H12" s="65">
        <v>60</v>
      </c>
      <c r="I12" s="69">
        <v>30</v>
      </c>
      <c r="J12" s="65">
        <v>60</v>
      </c>
      <c r="K12" s="69">
        <v>50</v>
      </c>
      <c r="L12" s="65">
        <v>70</v>
      </c>
      <c r="M12" s="65">
        <v>120</v>
      </c>
      <c r="N12" s="65">
        <v>30</v>
      </c>
      <c r="O12" s="60">
        <f t="shared" si="0"/>
        <v>590</v>
      </c>
    </row>
    <row r="13" spans="1:15" s="66" customFormat="1">
      <c r="A13" s="57">
        <v>7</v>
      </c>
      <c r="B13" s="67" t="s">
        <v>88</v>
      </c>
      <c r="C13" s="68">
        <v>41842</v>
      </c>
      <c r="D13" s="69">
        <v>80</v>
      </c>
      <c r="E13" s="69">
        <v>0</v>
      </c>
      <c r="F13" s="69">
        <v>50</v>
      </c>
      <c r="G13" s="69">
        <v>30</v>
      </c>
      <c r="H13" s="69">
        <v>50</v>
      </c>
      <c r="I13" s="69">
        <v>20</v>
      </c>
      <c r="J13" s="69">
        <v>50</v>
      </c>
      <c r="K13" s="69">
        <v>80</v>
      </c>
      <c r="L13" s="69">
        <v>0</v>
      </c>
      <c r="M13" s="69">
        <v>120</v>
      </c>
      <c r="N13" s="69">
        <v>0</v>
      </c>
      <c r="O13" s="60">
        <f t="shared" si="0"/>
        <v>480</v>
      </c>
    </row>
    <row r="14" spans="1:15">
      <c r="A14" s="62">
        <v>8</v>
      </c>
      <c r="B14" s="67" t="s">
        <v>286</v>
      </c>
      <c r="C14" s="68">
        <v>41709</v>
      </c>
      <c r="D14" s="69">
        <v>0</v>
      </c>
      <c r="E14" s="69">
        <v>0</v>
      </c>
      <c r="F14" s="69">
        <v>20</v>
      </c>
      <c r="G14" s="69">
        <v>30</v>
      </c>
      <c r="H14" s="69">
        <v>70</v>
      </c>
      <c r="I14" s="69">
        <v>30</v>
      </c>
      <c r="J14" s="69">
        <v>80</v>
      </c>
      <c r="K14" s="69">
        <v>0</v>
      </c>
      <c r="L14" s="69">
        <v>0</v>
      </c>
      <c r="M14" s="69">
        <v>180</v>
      </c>
      <c r="N14" s="69">
        <v>30</v>
      </c>
      <c r="O14" s="60">
        <f t="shared" si="0"/>
        <v>440</v>
      </c>
    </row>
    <row r="15" spans="1:15">
      <c r="A15" s="57">
        <v>9</v>
      </c>
      <c r="B15" s="67" t="s">
        <v>287</v>
      </c>
      <c r="C15" s="68">
        <v>41890</v>
      </c>
      <c r="D15" s="69">
        <v>0</v>
      </c>
      <c r="E15" s="69">
        <v>0</v>
      </c>
      <c r="F15" s="69">
        <v>70</v>
      </c>
      <c r="G15" s="69">
        <v>30</v>
      </c>
      <c r="H15" s="69">
        <v>20</v>
      </c>
      <c r="I15" s="69">
        <v>20</v>
      </c>
      <c r="J15" s="69">
        <v>30</v>
      </c>
      <c r="K15" s="69">
        <v>30</v>
      </c>
      <c r="L15" s="69">
        <v>60</v>
      </c>
      <c r="M15" s="69">
        <v>90</v>
      </c>
      <c r="N15" s="69">
        <v>30</v>
      </c>
      <c r="O15" s="60">
        <f t="shared" si="0"/>
        <v>380</v>
      </c>
    </row>
    <row r="16" spans="1:15">
      <c r="A16" s="62">
        <v>10</v>
      </c>
      <c r="B16" s="67" t="s">
        <v>80</v>
      </c>
      <c r="C16" s="68">
        <v>41765</v>
      </c>
      <c r="D16" s="69">
        <v>30</v>
      </c>
      <c r="E16" s="69">
        <v>0</v>
      </c>
      <c r="F16" s="69">
        <v>20</v>
      </c>
      <c r="G16" s="69">
        <v>0</v>
      </c>
      <c r="H16" s="69">
        <v>30</v>
      </c>
      <c r="I16" s="69">
        <v>0</v>
      </c>
      <c r="J16" s="69">
        <v>40</v>
      </c>
      <c r="K16" s="69">
        <v>20</v>
      </c>
      <c r="L16" s="69">
        <v>40</v>
      </c>
      <c r="M16" s="69">
        <v>90</v>
      </c>
      <c r="N16" s="69">
        <v>27.5</v>
      </c>
      <c r="O16" s="60">
        <f t="shared" si="0"/>
        <v>297.5</v>
      </c>
    </row>
    <row r="17" spans="1:15" s="66" customFormat="1">
      <c r="A17" s="57">
        <v>11</v>
      </c>
      <c r="B17" s="67" t="s">
        <v>401</v>
      </c>
      <c r="C17" s="68">
        <v>41794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30</v>
      </c>
      <c r="K17" s="69">
        <v>60</v>
      </c>
      <c r="L17" s="69">
        <v>50</v>
      </c>
      <c r="M17" s="69">
        <v>60</v>
      </c>
      <c r="N17" s="69">
        <v>45</v>
      </c>
      <c r="O17" s="60">
        <f t="shared" si="0"/>
        <v>245</v>
      </c>
    </row>
    <row r="18" spans="1:15" s="66" customFormat="1">
      <c r="A18" s="62">
        <v>12</v>
      </c>
      <c r="B18" s="67" t="s">
        <v>284</v>
      </c>
      <c r="C18" s="68">
        <v>41764</v>
      </c>
      <c r="D18" s="75">
        <v>0</v>
      </c>
      <c r="E18" s="75">
        <v>0</v>
      </c>
      <c r="F18" s="69">
        <v>40</v>
      </c>
      <c r="G18" s="69">
        <v>0</v>
      </c>
      <c r="H18" s="69">
        <v>40</v>
      </c>
      <c r="I18" s="69">
        <v>0</v>
      </c>
      <c r="J18" s="69">
        <v>40</v>
      </c>
      <c r="K18" s="69">
        <v>40</v>
      </c>
      <c r="L18" s="69">
        <v>0</v>
      </c>
      <c r="M18" s="69">
        <v>30</v>
      </c>
      <c r="N18" s="69">
        <v>27.5</v>
      </c>
      <c r="O18" s="60">
        <f t="shared" si="0"/>
        <v>217.5</v>
      </c>
    </row>
    <row r="19" spans="1:15" s="66" customFormat="1">
      <c r="A19" s="57">
        <v>13</v>
      </c>
      <c r="B19" s="63" t="s">
        <v>176</v>
      </c>
      <c r="C19" s="64">
        <v>41686</v>
      </c>
      <c r="D19" s="65">
        <v>110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70</v>
      </c>
      <c r="L19" s="69">
        <v>0</v>
      </c>
      <c r="M19" s="65">
        <v>0</v>
      </c>
      <c r="N19" s="69">
        <v>0</v>
      </c>
      <c r="O19" s="60">
        <f t="shared" si="0"/>
        <v>180</v>
      </c>
    </row>
    <row r="20" spans="1:15" s="66" customFormat="1">
      <c r="A20" s="62">
        <v>14</v>
      </c>
      <c r="B20" s="63" t="s">
        <v>87</v>
      </c>
      <c r="C20" s="68">
        <v>42124</v>
      </c>
      <c r="D20" s="65">
        <v>40</v>
      </c>
      <c r="E20" s="65">
        <v>0</v>
      </c>
      <c r="F20" s="65">
        <v>40</v>
      </c>
      <c r="G20" s="65">
        <v>0</v>
      </c>
      <c r="H20" s="65">
        <v>20</v>
      </c>
      <c r="I20" s="65">
        <v>0</v>
      </c>
      <c r="J20" s="65">
        <v>20</v>
      </c>
      <c r="K20" s="65">
        <v>30</v>
      </c>
      <c r="L20" s="65">
        <v>0</v>
      </c>
      <c r="M20" s="65">
        <v>20</v>
      </c>
      <c r="N20" s="69">
        <v>0</v>
      </c>
      <c r="O20" s="60">
        <f t="shared" si="0"/>
        <v>170</v>
      </c>
    </row>
    <row r="21" spans="1:15" s="66" customFormat="1">
      <c r="A21" s="57">
        <v>15</v>
      </c>
      <c r="B21" s="67" t="s">
        <v>85</v>
      </c>
      <c r="C21" s="68">
        <v>41781</v>
      </c>
      <c r="D21" s="69">
        <v>40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30</v>
      </c>
      <c r="K21" s="69">
        <v>0</v>
      </c>
      <c r="L21" s="69">
        <v>30</v>
      </c>
      <c r="M21" s="69">
        <v>20</v>
      </c>
      <c r="N21" s="69">
        <v>27.5</v>
      </c>
      <c r="O21" s="60">
        <f t="shared" si="0"/>
        <v>147.5</v>
      </c>
    </row>
    <row r="22" spans="1:15" s="66" customFormat="1">
      <c r="A22" s="62">
        <v>16</v>
      </c>
      <c r="B22" s="67" t="s">
        <v>449</v>
      </c>
      <c r="C22" s="68">
        <v>42256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30</v>
      </c>
      <c r="L22" s="69">
        <v>30</v>
      </c>
      <c r="M22" s="69">
        <v>50</v>
      </c>
      <c r="N22" s="69">
        <v>30</v>
      </c>
      <c r="O22" s="60">
        <f t="shared" si="0"/>
        <v>140</v>
      </c>
    </row>
    <row r="23" spans="1:15" s="66" customFormat="1">
      <c r="A23" s="57">
        <v>17</v>
      </c>
      <c r="B23" s="67" t="s">
        <v>450</v>
      </c>
      <c r="C23" s="68">
        <v>41707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40</v>
      </c>
      <c r="L23" s="69">
        <v>40</v>
      </c>
      <c r="M23" s="69">
        <v>30</v>
      </c>
      <c r="N23" s="69">
        <v>27.5</v>
      </c>
      <c r="O23" s="60">
        <f t="shared" si="0"/>
        <v>137.5</v>
      </c>
    </row>
    <row r="24" spans="1:15" s="66" customFormat="1">
      <c r="A24" s="62">
        <v>18</v>
      </c>
      <c r="B24" s="67" t="s">
        <v>403</v>
      </c>
      <c r="C24" s="68">
        <v>42024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20</v>
      </c>
      <c r="K24" s="69">
        <v>30</v>
      </c>
      <c r="L24" s="69">
        <v>30</v>
      </c>
      <c r="M24" s="69">
        <v>20</v>
      </c>
      <c r="N24" s="69">
        <v>0</v>
      </c>
      <c r="O24" s="60">
        <f t="shared" si="0"/>
        <v>100</v>
      </c>
    </row>
    <row r="25" spans="1:15" s="66" customFormat="1">
      <c r="A25" s="57">
        <v>19</v>
      </c>
      <c r="B25" s="63" t="s">
        <v>86</v>
      </c>
      <c r="C25" s="64">
        <v>42278</v>
      </c>
      <c r="D25" s="65">
        <v>60</v>
      </c>
      <c r="E25" s="65">
        <v>30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9">
        <v>0</v>
      </c>
      <c r="L25" s="69">
        <v>0</v>
      </c>
      <c r="M25" s="65">
        <v>0</v>
      </c>
      <c r="N25" s="69">
        <v>0</v>
      </c>
      <c r="O25" s="60">
        <f t="shared" si="0"/>
        <v>90</v>
      </c>
    </row>
    <row r="26" spans="1:15" s="66" customFormat="1">
      <c r="A26" s="62">
        <v>20</v>
      </c>
      <c r="B26" s="67" t="s">
        <v>285</v>
      </c>
      <c r="C26" s="68">
        <v>41754</v>
      </c>
      <c r="D26" s="69">
        <v>0</v>
      </c>
      <c r="E26" s="69">
        <v>0</v>
      </c>
      <c r="F26" s="69">
        <v>30</v>
      </c>
      <c r="G26" s="69">
        <v>0</v>
      </c>
      <c r="H26" s="69">
        <v>40</v>
      </c>
      <c r="I26" s="69">
        <v>0</v>
      </c>
      <c r="J26" s="69">
        <v>0</v>
      </c>
      <c r="K26" s="69">
        <v>0</v>
      </c>
      <c r="L26" s="69">
        <v>0</v>
      </c>
      <c r="M26" s="65">
        <v>0</v>
      </c>
      <c r="N26" s="69">
        <v>0</v>
      </c>
      <c r="O26" s="60">
        <f t="shared" si="0"/>
        <v>70</v>
      </c>
    </row>
    <row r="27" spans="1:15" s="66" customFormat="1">
      <c r="A27" s="57">
        <v>21</v>
      </c>
      <c r="B27" s="67" t="s">
        <v>402</v>
      </c>
      <c r="C27" s="68">
        <v>42132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30</v>
      </c>
      <c r="K27" s="69">
        <v>0</v>
      </c>
      <c r="L27" s="69">
        <v>20</v>
      </c>
      <c r="M27" s="65">
        <v>0</v>
      </c>
      <c r="N27" s="69">
        <v>0</v>
      </c>
      <c r="O27" s="60">
        <f t="shared" si="0"/>
        <v>50</v>
      </c>
    </row>
    <row r="28" spans="1:15" s="66" customFormat="1">
      <c r="A28" s="62">
        <v>22</v>
      </c>
      <c r="B28" s="67" t="s">
        <v>404</v>
      </c>
      <c r="C28" s="68">
        <v>41859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20</v>
      </c>
      <c r="K28" s="69">
        <v>0</v>
      </c>
      <c r="L28" s="69">
        <v>0</v>
      </c>
      <c r="M28" s="65">
        <v>0</v>
      </c>
      <c r="N28" s="69">
        <v>0</v>
      </c>
      <c r="O28" s="60">
        <f t="shared" si="0"/>
        <v>20</v>
      </c>
    </row>
    <row r="29" spans="1:15" s="66" customFormat="1">
      <c r="A29" s="62"/>
      <c r="B29" s="67"/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0">
        <f t="shared" si="0"/>
        <v>0</v>
      </c>
    </row>
    <row r="30" spans="1:15">
      <c r="B30" s="18"/>
      <c r="D30" s="19"/>
      <c r="E30" s="19"/>
      <c r="F30" s="19"/>
      <c r="G30" s="19"/>
      <c r="H30" s="19"/>
      <c r="I30" s="19"/>
      <c r="J30" s="19"/>
      <c r="K30" s="19"/>
    </row>
    <row r="31" spans="1:15">
      <c r="B31" s="18"/>
      <c r="D31" s="19"/>
      <c r="E31" s="19"/>
      <c r="F31" s="19"/>
      <c r="G31" s="19"/>
      <c r="H31" s="19"/>
      <c r="I31" s="19"/>
      <c r="J31" s="19"/>
      <c r="K31" s="19"/>
    </row>
    <row r="32" spans="1:15">
      <c r="B32" s="18"/>
      <c r="D32" s="19"/>
      <c r="E32" s="19"/>
      <c r="F32" s="19"/>
      <c r="G32" s="19"/>
      <c r="H32" s="19"/>
      <c r="I32" s="19"/>
      <c r="J32" s="19"/>
      <c r="K32" s="19"/>
    </row>
    <row r="33" spans="2:11">
      <c r="B33" s="18"/>
      <c r="D33" s="19"/>
      <c r="E33" s="19"/>
      <c r="F33" s="19"/>
      <c r="G33" s="19"/>
      <c r="H33" s="19"/>
      <c r="I33" s="19"/>
      <c r="J33" s="19"/>
      <c r="K33" s="19"/>
    </row>
    <row r="34" spans="2:11">
      <c r="B34" s="18"/>
      <c r="D34" s="19"/>
      <c r="E34" s="19"/>
      <c r="F34" s="19"/>
      <c r="G34" s="19"/>
      <c r="H34" s="19"/>
      <c r="I34" s="19"/>
      <c r="J34" s="19"/>
      <c r="K34" s="19"/>
    </row>
    <row r="35" spans="2:11">
      <c r="B35" s="18"/>
      <c r="D35" s="19"/>
      <c r="E35" s="19"/>
      <c r="F35" s="19"/>
      <c r="G35" s="19"/>
      <c r="H35" s="19"/>
      <c r="I35" s="19"/>
      <c r="J35" s="19"/>
      <c r="K35" s="19"/>
    </row>
    <row r="36" spans="2:11">
      <c r="B36" s="18"/>
      <c r="D36" s="19"/>
      <c r="E36" s="19"/>
      <c r="F36" s="19"/>
      <c r="G36" s="19"/>
      <c r="H36" s="19"/>
      <c r="I36" s="19"/>
      <c r="J36" s="19"/>
      <c r="K36" s="19"/>
    </row>
    <row r="37" spans="2:11">
      <c r="B37" s="18"/>
      <c r="D37" s="19"/>
      <c r="E37" s="19"/>
      <c r="F37" s="19"/>
      <c r="G37" s="19"/>
      <c r="H37" s="19"/>
      <c r="I37" s="19"/>
      <c r="J37" s="19"/>
      <c r="K37" s="19"/>
    </row>
    <row r="38" spans="2:11">
      <c r="B38" s="18"/>
      <c r="D38" s="19"/>
      <c r="E38" s="19"/>
      <c r="F38" s="19"/>
      <c r="G38" s="19"/>
      <c r="H38" s="19"/>
      <c r="I38" s="19"/>
      <c r="J38" s="19"/>
      <c r="K38" s="19"/>
    </row>
    <row r="39" spans="2:11">
      <c r="B39" s="18"/>
      <c r="D39" s="19"/>
      <c r="E39" s="19"/>
      <c r="F39" s="19"/>
      <c r="G39" s="19"/>
      <c r="H39" s="19"/>
      <c r="I39" s="19"/>
      <c r="J39" s="19"/>
      <c r="K39" s="19"/>
    </row>
    <row r="40" spans="2:11">
      <c r="B40" s="18"/>
      <c r="D40" s="19"/>
      <c r="E40" s="19"/>
      <c r="F40" s="19"/>
      <c r="G40" s="19"/>
      <c r="H40" s="19"/>
      <c r="I40" s="19"/>
      <c r="J40" s="19"/>
      <c r="K40" s="19"/>
    </row>
    <row r="41" spans="2:11">
      <c r="B41" s="18"/>
      <c r="D41" s="19"/>
      <c r="E41" s="19"/>
      <c r="F41" s="19"/>
      <c r="G41" s="19"/>
      <c r="H41" s="19"/>
      <c r="I41" s="19"/>
      <c r="J41" s="19"/>
      <c r="K41" s="19"/>
    </row>
    <row r="42" spans="2:11">
      <c r="B42" s="18"/>
      <c r="D42" s="19"/>
      <c r="E42" s="19"/>
      <c r="F42" s="19"/>
      <c r="G42" s="19"/>
      <c r="H42" s="19"/>
      <c r="I42" s="19"/>
      <c r="J42" s="19"/>
      <c r="K42" s="19"/>
    </row>
    <row r="43" spans="2:11">
      <c r="B43" s="18"/>
      <c r="D43" s="19"/>
      <c r="E43" s="19"/>
      <c r="F43" s="19"/>
      <c r="G43" s="19"/>
      <c r="H43" s="19"/>
      <c r="I43" s="19"/>
      <c r="J43" s="19"/>
      <c r="K43" s="19"/>
    </row>
    <row r="44" spans="2:11">
      <c r="B44" s="18"/>
      <c r="D44" s="19"/>
      <c r="E44" s="19"/>
      <c r="F44" s="19"/>
      <c r="G44" s="19"/>
      <c r="H44" s="19"/>
      <c r="I44" s="19"/>
      <c r="J44" s="19"/>
      <c r="K44" s="19"/>
    </row>
    <row r="45" spans="2:11">
      <c r="B45" s="18"/>
      <c r="D45" s="19"/>
      <c r="E45" s="19"/>
      <c r="F45" s="19"/>
      <c r="G45" s="19"/>
      <c r="H45" s="19"/>
      <c r="I45" s="19"/>
      <c r="J45" s="19"/>
      <c r="K45" s="19"/>
    </row>
    <row r="46" spans="2:11">
      <c r="B46" s="18"/>
      <c r="D46" s="19"/>
      <c r="E46" s="19"/>
      <c r="F46" s="19"/>
      <c r="G46" s="19"/>
      <c r="H46" s="19"/>
      <c r="I46" s="19"/>
      <c r="J46" s="19"/>
      <c r="K46" s="19"/>
    </row>
    <row r="47" spans="2:11">
      <c r="B47" s="18"/>
      <c r="D47" s="19"/>
      <c r="E47" s="19"/>
      <c r="F47" s="19"/>
      <c r="G47" s="19"/>
      <c r="H47" s="19"/>
      <c r="I47" s="19"/>
      <c r="J47" s="19"/>
      <c r="K47" s="19"/>
    </row>
    <row r="48" spans="2:11">
      <c r="B48" s="18"/>
      <c r="D48" s="19"/>
      <c r="E48" s="19"/>
      <c r="F48" s="19"/>
      <c r="G48" s="19"/>
      <c r="H48" s="19"/>
      <c r="I48" s="19"/>
      <c r="J48" s="19"/>
      <c r="K48" s="19"/>
    </row>
    <row r="49" spans="2:11">
      <c r="B49" s="18"/>
      <c r="D49" s="19"/>
      <c r="E49" s="19"/>
      <c r="F49" s="19"/>
      <c r="G49" s="19"/>
      <c r="H49" s="19"/>
      <c r="I49" s="19"/>
      <c r="J49" s="19"/>
      <c r="K49" s="19"/>
    </row>
    <row r="50" spans="2:11">
      <c r="B50" s="18"/>
      <c r="D50" s="19"/>
      <c r="E50" s="19"/>
      <c r="F50" s="19"/>
      <c r="G50" s="19"/>
      <c r="H50" s="19"/>
      <c r="I50" s="19"/>
      <c r="J50" s="19"/>
      <c r="K50" s="19"/>
    </row>
    <row r="51" spans="2:11">
      <c r="B51" s="18"/>
      <c r="D51" s="19"/>
      <c r="E51" s="19"/>
      <c r="F51" s="19"/>
      <c r="G51" s="19"/>
      <c r="H51" s="19"/>
      <c r="I51" s="19"/>
      <c r="J51" s="19"/>
      <c r="K51" s="19"/>
    </row>
    <row r="52" spans="2:11">
      <c r="B52" s="18"/>
      <c r="D52" s="19"/>
      <c r="E52" s="19"/>
      <c r="F52" s="19"/>
      <c r="G52" s="19"/>
      <c r="H52" s="19"/>
      <c r="I52" s="19"/>
      <c r="J52" s="19"/>
      <c r="K52" s="19"/>
    </row>
    <row r="53" spans="2:11">
      <c r="B53" s="18"/>
      <c r="D53" s="19"/>
      <c r="E53" s="19"/>
      <c r="F53" s="19"/>
      <c r="G53" s="19"/>
      <c r="H53" s="19"/>
      <c r="I53" s="19"/>
      <c r="J53" s="19"/>
      <c r="K53" s="19"/>
    </row>
    <row r="54" spans="2:11">
      <c r="B54" s="18"/>
      <c r="D54" s="19"/>
      <c r="E54" s="19"/>
      <c r="F54" s="19"/>
      <c r="G54" s="19"/>
      <c r="H54" s="19"/>
      <c r="I54" s="19"/>
      <c r="J54" s="19"/>
      <c r="K54" s="19"/>
    </row>
    <row r="55" spans="2:11">
      <c r="B55" s="18"/>
      <c r="D55" s="19"/>
      <c r="E55" s="19"/>
      <c r="F55" s="19"/>
      <c r="G55" s="19"/>
      <c r="H55" s="19"/>
      <c r="I55" s="19"/>
      <c r="J55" s="19"/>
      <c r="K55" s="19"/>
    </row>
    <row r="56" spans="2:11">
      <c r="B56" s="18"/>
      <c r="D56" s="19"/>
      <c r="E56" s="19"/>
      <c r="F56" s="19"/>
      <c r="G56" s="19"/>
      <c r="H56" s="19"/>
      <c r="I56" s="19"/>
      <c r="J56" s="19"/>
      <c r="K56" s="19"/>
    </row>
    <row r="57" spans="2:11">
      <c r="B57" s="18"/>
      <c r="D57" s="19"/>
      <c r="E57" s="19"/>
      <c r="F57" s="19"/>
      <c r="G57" s="19"/>
      <c r="H57" s="19"/>
      <c r="I57" s="19"/>
      <c r="J57" s="19"/>
      <c r="K57" s="19"/>
    </row>
    <row r="58" spans="2:11">
      <c r="B58" s="18"/>
      <c r="D58" s="19"/>
      <c r="E58" s="19"/>
      <c r="F58" s="19"/>
      <c r="G58" s="19"/>
      <c r="H58" s="19"/>
      <c r="I58" s="19"/>
      <c r="J58" s="19"/>
      <c r="K58" s="19"/>
    </row>
    <row r="59" spans="2:11">
      <c r="B59" s="18"/>
      <c r="D59" s="19"/>
      <c r="E59" s="19"/>
      <c r="F59" s="19"/>
      <c r="G59" s="19"/>
      <c r="H59" s="19"/>
      <c r="I59" s="19"/>
      <c r="J59" s="19"/>
      <c r="K59" s="19"/>
    </row>
    <row r="60" spans="2:11">
      <c r="B60" s="18"/>
      <c r="D60" s="19"/>
      <c r="E60" s="19"/>
      <c r="F60" s="19"/>
      <c r="G60" s="19"/>
      <c r="H60" s="19"/>
      <c r="I60" s="19"/>
      <c r="J60" s="19"/>
      <c r="K60" s="19"/>
    </row>
    <row r="61" spans="2:11">
      <c r="B61" s="18"/>
      <c r="D61" s="19"/>
      <c r="E61" s="19"/>
      <c r="F61" s="19"/>
      <c r="G61" s="19"/>
      <c r="H61" s="19"/>
      <c r="I61" s="19"/>
      <c r="J61" s="19"/>
      <c r="K61" s="19"/>
    </row>
    <row r="62" spans="2:11">
      <c r="B62" s="18"/>
      <c r="D62" s="19"/>
      <c r="E62" s="19"/>
      <c r="F62" s="19"/>
      <c r="G62" s="19"/>
      <c r="H62" s="19"/>
      <c r="I62" s="19"/>
      <c r="J62" s="19"/>
      <c r="K62" s="19"/>
    </row>
    <row r="63" spans="2:11">
      <c r="B63" s="18"/>
      <c r="D63" s="19"/>
      <c r="E63" s="19"/>
      <c r="F63" s="19"/>
      <c r="G63" s="19"/>
      <c r="H63" s="19"/>
      <c r="I63" s="19"/>
      <c r="J63" s="19"/>
      <c r="K63" s="19"/>
    </row>
    <row r="64" spans="2:11">
      <c r="B64" s="18"/>
      <c r="D64" s="19"/>
      <c r="E64" s="19"/>
      <c r="F64" s="19"/>
      <c r="G64" s="19"/>
      <c r="H64" s="19"/>
      <c r="I64" s="19"/>
      <c r="J64" s="19"/>
      <c r="K64" s="19"/>
    </row>
    <row r="65" spans="2:11">
      <c r="B65" s="18"/>
      <c r="D65" s="19"/>
      <c r="E65" s="19"/>
      <c r="F65" s="19"/>
      <c r="G65" s="19"/>
      <c r="H65" s="19"/>
      <c r="I65" s="19"/>
      <c r="J65" s="19"/>
      <c r="K65" s="19"/>
    </row>
    <row r="66" spans="2:11">
      <c r="B66" s="18"/>
      <c r="D66" s="19"/>
      <c r="E66" s="19"/>
      <c r="F66" s="19"/>
      <c r="G66" s="19"/>
      <c r="H66" s="19"/>
      <c r="I66" s="19"/>
      <c r="J66" s="19"/>
      <c r="K66" s="19"/>
    </row>
    <row r="67" spans="2:11">
      <c r="B67" s="18"/>
      <c r="D67" s="19"/>
      <c r="E67" s="19"/>
      <c r="F67" s="19"/>
      <c r="G67" s="19"/>
      <c r="H67" s="19"/>
      <c r="I67" s="19"/>
      <c r="J67" s="19"/>
      <c r="K67" s="19"/>
    </row>
    <row r="68" spans="2:11">
      <c r="B68" s="18"/>
      <c r="D68" s="19"/>
      <c r="E68" s="19"/>
      <c r="F68" s="19"/>
      <c r="G68" s="19"/>
      <c r="H68" s="19"/>
      <c r="I68" s="19"/>
      <c r="J68" s="19"/>
      <c r="K68" s="19"/>
    </row>
    <row r="69" spans="2:11">
      <c r="B69" s="18"/>
      <c r="D69" s="19"/>
      <c r="E69" s="19"/>
      <c r="F69" s="19"/>
      <c r="G69" s="19"/>
      <c r="H69" s="19"/>
      <c r="I69" s="19"/>
      <c r="J69" s="19"/>
      <c r="K69" s="19"/>
    </row>
    <row r="70" spans="2:11">
      <c r="B70" s="18"/>
      <c r="D70" s="19"/>
      <c r="E70" s="19"/>
      <c r="F70" s="19"/>
      <c r="G70" s="19"/>
      <c r="H70" s="19"/>
      <c r="I70" s="19"/>
      <c r="J70" s="19"/>
      <c r="K70" s="19"/>
    </row>
    <row r="71" spans="2:11">
      <c r="B71" s="18"/>
      <c r="D71" s="19"/>
      <c r="E71" s="19"/>
      <c r="F71" s="19"/>
      <c r="G71" s="19"/>
      <c r="H71" s="19"/>
      <c r="I71" s="19"/>
      <c r="J71" s="19"/>
      <c r="K71" s="19"/>
    </row>
    <row r="72" spans="2:11">
      <c r="B72" s="18"/>
      <c r="D72" s="19"/>
      <c r="E72" s="19"/>
      <c r="F72" s="19"/>
      <c r="G72" s="19"/>
      <c r="H72" s="19"/>
      <c r="I72" s="19"/>
      <c r="J72" s="19"/>
      <c r="K72" s="19"/>
    </row>
    <row r="73" spans="2:11">
      <c r="B73" s="18"/>
      <c r="D73" s="19"/>
      <c r="E73" s="19"/>
      <c r="F73" s="19"/>
      <c r="G73" s="19"/>
      <c r="H73" s="19"/>
      <c r="I73" s="19"/>
      <c r="J73" s="19"/>
      <c r="K73" s="19"/>
    </row>
    <row r="74" spans="2:11">
      <c r="B74" s="18"/>
      <c r="D74" s="19"/>
      <c r="E74" s="19"/>
      <c r="F74" s="19"/>
      <c r="G74" s="19"/>
      <c r="H74" s="19"/>
      <c r="I74" s="19"/>
      <c r="J74" s="19"/>
      <c r="K74" s="19"/>
    </row>
    <row r="75" spans="2:11">
      <c r="B75" s="18"/>
      <c r="D75" s="19"/>
      <c r="E75" s="19"/>
      <c r="F75" s="19"/>
      <c r="G75" s="19"/>
      <c r="H75" s="19"/>
      <c r="I75" s="19"/>
      <c r="J75" s="19"/>
      <c r="K75" s="19"/>
    </row>
    <row r="76" spans="2:11">
      <c r="B76" s="18"/>
      <c r="D76" s="19"/>
      <c r="E76" s="19"/>
      <c r="F76" s="19"/>
      <c r="G76" s="19"/>
      <c r="H76" s="19"/>
      <c r="I76" s="19"/>
      <c r="J76" s="19"/>
      <c r="K76" s="19"/>
    </row>
    <row r="77" spans="2:11">
      <c r="B77" s="18"/>
      <c r="D77" s="19"/>
      <c r="E77" s="19"/>
      <c r="F77" s="19"/>
      <c r="G77" s="19"/>
      <c r="H77" s="19"/>
      <c r="I77" s="19"/>
      <c r="J77" s="19"/>
      <c r="K77" s="19"/>
    </row>
    <row r="78" spans="2:11">
      <c r="B78" s="18"/>
      <c r="D78" s="19"/>
      <c r="E78" s="19"/>
      <c r="F78" s="19"/>
      <c r="G78" s="19"/>
      <c r="H78" s="19"/>
      <c r="I78" s="19"/>
      <c r="J78" s="19"/>
      <c r="K78" s="19"/>
    </row>
    <row r="79" spans="2:11">
      <c r="B79" s="18"/>
      <c r="D79" s="19"/>
      <c r="E79" s="19"/>
      <c r="F79" s="19"/>
      <c r="G79" s="19"/>
      <c r="H79" s="19"/>
      <c r="I79" s="19"/>
      <c r="J79" s="19"/>
      <c r="K79" s="19"/>
    </row>
    <row r="80" spans="2:11">
      <c r="B80" s="18"/>
      <c r="D80" s="19"/>
      <c r="E80" s="19"/>
      <c r="F80" s="19"/>
      <c r="G80" s="19"/>
      <c r="H80" s="19"/>
      <c r="I80" s="19"/>
      <c r="J80" s="19"/>
      <c r="K80" s="19"/>
    </row>
    <row r="81" spans="2:11">
      <c r="B81" s="18"/>
      <c r="D81" s="19"/>
      <c r="E81" s="19"/>
      <c r="F81" s="19"/>
      <c r="G81" s="19"/>
      <c r="H81" s="19"/>
      <c r="I81" s="19"/>
      <c r="J81" s="19"/>
      <c r="K81" s="19"/>
    </row>
    <row r="82" spans="2:11">
      <c r="B82" s="18"/>
      <c r="D82" s="19"/>
      <c r="E82" s="19"/>
      <c r="F82" s="19"/>
      <c r="G82" s="19"/>
      <c r="H82" s="19"/>
      <c r="I82" s="19"/>
      <c r="J82" s="19"/>
      <c r="K82" s="19"/>
    </row>
    <row r="83" spans="2:11">
      <c r="B83" s="18"/>
      <c r="D83" s="19"/>
      <c r="E83" s="19"/>
      <c r="F83" s="19"/>
      <c r="G83" s="19"/>
      <c r="H83" s="19"/>
      <c r="I83" s="19"/>
      <c r="J83" s="19"/>
      <c r="K83" s="19"/>
    </row>
    <row r="84" spans="2:11">
      <c r="B84" s="18"/>
      <c r="D84" s="19"/>
      <c r="E84" s="19"/>
      <c r="F84" s="19"/>
      <c r="G84" s="19"/>
      <c r="H84" s="19"/>
      <c r="I84" s="19"/>
      <c r="J84" s="19"/>
      <c r="K84" s="19"/>
    </row>
    <row r="85" spans="2:11">
      <c r="B85" s="18"/>
      <c r="D85" s="19"/>
      <c r="E85" s="19"/>
      <c r="F85" s="19"/>
      <c r="G85" s="19"/>
      <c r="H85" s="19"/>
      <c r="I85" s="19"/>
      <c r="J85" s="19"/>
      <c r="K85" s="19"/>
    </row>
    <row r="86" spans="2:11">
      <c r="B86" s="18"/>
      <c r="D86" s="19"/>
      <c r="E86" s="19"/>
      <c r="F86" s="19"/>
      <c r="G86" s="19"/>
      <c r="H86" s="19"/>
      <c r="I86" s="19"/>
      <c r="J86" s="19"/>
      <c r="K86" s="19"/>
    </row>
    <row r="87" spans="2:11">
      <c r="B87" s="18"/>
      <c r="D87" s="19"/>
      <c r="E87" s="19"/>
      <c r="F87" s="19"/>
      <c r="G87" s="19"/>
      <c r="H87" s="19"/>
      <c r="I87" s="19"/>
      <c r="J87" s="19"/>
      <c r="K87" s="19"/>
    </row>
    <row r="88" spans="2:11">
      <c r="B88" s="18"/>
      <c r="D88" s="19"/>
      <c r="E88" s="19"/>
      <c r="F88" s="19"/>
      <c r="G88" s="19"/>
      <c r="H88" s="19"/>
      <c r="I88" s="19"/>
      <c r="J88" s="19"/>
      <c r="K88" s="19"/>
    </row>
    <row r="89" spans="2:11">
      <c r="B89" s="18"/>
      <c r="D89" s="19"/>
      <c r="E89" s="19"/>
      <c r="F89" s="19"/>
      <c r="G89" s="19"/>
      <c r="H89" s="19"/>
      <c r="I89" s="19"/>
      <c r="J89" s="19"/>
      <c r="K89" s="19"/>
    </row>
    <row r="90" spans="2:11">
      <c r="B90" s="18"/>
      <c r="D90" s="19"/>
      <c r="E90" s="19"/>
      <c r="F90" s="19"/>
      <c r="G90" s="19"/>
      <c r="H90" s="19"/>
      <c r="I90" s="19"/>
      <c r="J90" s="19"/>
      <c r="K90" s="19"/>
    </row>
    <row r="91" spans="2:11">
      <c r="B91" s="18"/>
      <c r="D91" s="19"/>
      <c r="E91" s="19"/>
      <c r="F91" s="19"/>
      <c r="G91" s="19"/>
      <c r="H91" s="19"/>
      <c r="I91" s="19"/>
      <c r="J91" s="19"/>
      <c r="K91" s="19"/>
    </row>
    <row r="92" spans="2:11">
      <c r="B92" s="18"/>
      <c r="D92" s="19"/>
      <c r="E92" s="19"/>
      <c r="F92" s="19"/>
      <c r="G92" s="19"/>
      <c r="H92" s="19"/>
      <c r="I92" s="19"/>
      <c r="J92" s="19"/>
      <c r="K92" s="19"/>
    </row>
    <row r="93" spans="2:11">
      <c r="B93" s="18"/>
      <c r="D93" s="19"/>
      <c r="E93" s="19"/>
      <c r="F93" s="19"/>
      <c r="G93" s="19"/>
      <c r="H93" s="19"/>
      <c r="I93" s="19"/>
      <c r="J93" s="19"/>
      <c r="K93" s="19"/>
    </row>
    <row r="94" spans="2:11">
      <c r="B94" s="18"/>
      <c r="D94" s="19"/>
      <c r="E94" s="19"/>
      <c r="F94" s="19"/>
      <c r="G94" s="19"/>
      <c r="H94" s="19"/>
      <c r="I94" s="19"/>
      <c r="J94" s="19"/>
      <c r="K94" s="19"/>
    </row>
    <row r="95" spans="2:11">
      <c r="B95" s="18"/>
      <c r="D95" s="19"/>
      <c r="E95" s="19"/>
      <c r="F95" s="19"/>
      <c r="G95" s="19"/>
      <c r="H95" s="19"/>
      <c r="I95" s="19"/>
      <c r="J95" s="19"/>
      <c r="K95" s="19"/>
    </row>
    <row r="96" spans="2:11">
      <c r="B96" s="18"/>
      <c r="D96" s="19"/>
      <c r="E96" s="19"/>
      <c r="F96" s="19"/>
      <c r="G96" s="19"/>
      <c r="H96" s="19"/>
      <c r="I96" s="19"/>
      <c r="J96" s="19"/>
      <c r="K96" s="19"/>
    </row>
    <row r="97" spans="2:11">
      <c r="B97" s="18"/>
      <c r="D97" s="19"/>
      <c r="E97" s="19"/>
      <c r="F97" s="19"/>
      <c r="G97" s="19"/>
      <c r="H97" s="19"/>
      <c r="I97" s="19"/>
      <c r="J97" s="19"/>
      <c r="K97" s="19"/>
    </row>
    <row r="98" spans="2:11">
      <c r="B98" s="18"/>
      <c r="D98" s="19"/>
      <c r="E98" s="19"/>
      <c r="F98" s="19"/>
      <c r="G98" s="19"/>
      <c r="H98" s="19"/>
      <c r="I98" s="19"/>
      <c r="J98" s="19"/>
      <c r="K98" s="19"/>
    </row>
    <row r="99" spans="2:11">
      <c r="B99" s="18"/>
      <c r="D99" s="19"/>
      <c r="E99" s="19"/>
      <c r="F99" s="19"/>
      <c r="G99" s="19"/>
      <c r="H99" s="19"/>
      <c r="I99" s="19"/>
      <c r="J99" s="19"/>
      <c r="K99" s="19"/>
    </row>
    <row r="100" spans="2:11">
      <c r="B100" s="18"/>
      <c r="D100" s="19"/>
      <c r="E100" s="19"/>
      <c r="F100" s="19"/>
      <c r="G100" s="19"/>
      <c r="H100" s="19"/>
      <c r="I100" s="19"/>
      <c r="J100" s="19"/>
      <c r="K100" s="19"/>
    </row>
    <row r="101" spans="2:11">
      <c r="B101" s="18"/>
      <c r="D101" s="19"/>
      <c r="E101" s="19"/>
      <c r="F101" s="19"/>
      <c r="G101" s="19"/>
      <c r="H101" s="19"/>
      <c r="I101" s="19"/>
      <c r="J101" s="19"/>
      <c r="K101" s="19"/>
    </row>
    <row r="102" spans="2:11">
      <c r="B102" s="18"/>
      <c r="D102" s="19"/>
      <c r="E102" s="19"/>
      <c r="F102" s="19"/>
      <c r="G102" s="19"/>
      <c r="H102" s="19"/>
      <c r="I102" s="19"/>
      <c r="J102" s="19"/>
      <c r="K102" s="19"/>
    </row>
    <row r="103" spans="2:11">
      <c r="B103" s="18"/>
      <c r="D103" s="19"/>
      <c r="E103" s="19"/>
      <c r="F103" s="19"/>
      <c r="G103" s="19"/>
      <c r="H103" s="19"/>
      <c r="I103" s="19"/>
      <c r="J103" s="19"/>
      <c r="K103" s="19"/>
    </row>
    <row r="104" spans="2:11">
      <c r="B104" s="18"/>
      <c r="D104" s="19"/>
      <c r="E104" s="19"/>
      <c r="F104" s="19"/>
      <c r="G104" s="19"/>
      <c r="H104" s="19"/>
      <c r="I104" s="19"/>
      <c r="J104" s="19"/>
      <c r="K104" s="19"/>
    </row>
    <row r="105" spans="2:11">
      <c r="B105" s="18"/>
      <c r="D105" s="19"/>
      <c r="E105" s="19"/>
      <c r="F105" s="19"/>
      <c r="G105" s="19"/>
      <c r="H105" s="19"/>
      <c r="I105" s="19"/>
      <c r="J105" s="19"/>
      <c r="K105" s="19"/>
    </row>
    <row r="106" spans="2:11">
      <c r="B106" s="18"/>
      <c r="D106" s="19"/>
      <c r="E106" s="19"/>
      <c r="F106" s="19"/>
      <c r="G106" s="19"/>
      <c r="H106" s="19"/>
      <c r="I106" s="19"/>
      <c r="J106" s="19"/>
      <c r="K106" s="19"/>
    </row>
    <row r="107" spans="2:11">
      <c r="B107" s="18"/>
      <c r="D107" s="19"/>
      <c r="E107" s="19"/>
      <c r="F107" s="19"/>
      <c r="G107" s="19"/>
      <c r="H107" s="19"/>
      <c r="I107" s="19"/>
      <c r="J107" s="19"/>
      <c r="K107" s="19"/>
    </row>
    <row r="108" spans="2:11">
      <c r="B108" s="18"/>
      <c r="D108" s="19"/>
      <c r="E108" s="19"/>
      <c r="F108" s="19"/>
      <c r="G108" s="19"/>
      <c r="H108" s="19"/>
      <c r="I108" s="19"/>
      <c r="J108" s="19"/>
      <c r="K108" s="19"/>
    </row>
    <row r="109" spans="2:11">
      <c r="B109" s="18"/>
      <c r="D109" s="19"/>
      <c r="E109" s="19"/>
      <c r="F109" s="19"/>
      <c r="G109" s="19"/>
      <c r="H109" s="19"/>
      <c r="I109" s="19"/>
      <c r="J109" s="19"/>
      <c r="K109" s="19"/>
    </row>
    <row r="110" spans="2:11">
      <c r="B110" s="18"/>
      <c r="D110" s="19"/>
      <c r="E110" s="19"/>
      <c r="F110" s="19"/>
      <c r="G110" s="19"/>
      <c r="H110" s="19"/>
      <c r="I110" s="19"/>
      <c r="J110" s="19"/>
      <c r="K110" s="19"/>
    </row>
    <row r="111" spans="2:11">
      <c r="B111" s="18"/>
      <c r="D111" s="19"/>
      <c r="E111" s="19"/>
      <c r="F111" s="19"/>
      <c r="G111" s="19"/>
      <c r="H111" s="19"/>
      <c r="I111" s="19"/>
      <c r="J111" s="19"/>
      <c r="K111" s="19"/>
    </row>
    <row r="112" spans="2:11">
      <c r="B112" s="18"/>
    </row>
    <row r="113" spans="2:2">
      <c r="B113" s="18"/>
    </row>
    <row r="114" spans="2:2">
      <c r="B114" s="18"/>
    </row>
    <row r="115" spans="2:2">
      <c r="B115" s="18"/>
    </row>
    <row r="116" spans="2:2">
      <c r="B116" s="18"/>
    </row>
    <row r="117" spans="2:2">
      <c r="B117" s="18"/>
    </row>
    <row r="118" spans="2:2">
      <c r="B118" s="18"/>
    </row>
    <row r="119" spans="2:2">
      <c r="B119" s="18"/>
    </row>
    <row r="120" spans="2:2">
      <c r="B120" s="18"/>
    </row>
    <row r="121" spans="2:2">
      <c r="B121" s="18"/>
    </row>
    <row r="122" spans="2:2">
      <c r="B122" s="18"/>
    </row>
    <row r="123" spans="2:2">
      <c r="B123" s="18"/>
    </row>
    <row r="124" spans="2:2">
      <c r="B124" s="18"/>
    </row>
    <row r="125" spans="2:2">
      <c r="B125" s="18"/>
    </row>
    <row r="126" spans="2:2">
      <c r="B126" s="18"/>
    </row>
    <row r="127" spans="2:2">
      <c r="B127" s="18"/>
    </row>
    <row r="128" spans="2:2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</sheetData>
  <autoFilter ref="A6:O29" xr:uid="{00000000-0009-0000-0000-000005000000}">
    <sortState xmlns:xlrd2="http://schemas.microsoft.com/office/spreadsheetml/2017/richdata2" ref="A7:O29">
      <sortCondition descending="1" ref="O6:O29"/>
    </sortState>
  </autoFilter>
  <sortState xmlns:xlrd2="http://schemas.microsoft.com/office/spreadsheetml/2017/richdata2" ref="B7:O29">
    <sortCondition descending="1" ref="O7:O29"/>
  </sortState>
  <mergeCells count="8">
    <mergeCell ref="A1:O1"/>
    <mergeCell ref="A2:O2"/>
    <mergeCell ref="A3:O3"/>
    <mergeCell ref="A4:O4"/>
    <mergeCell ref="A5:C5"/>
    <mergeCell ref="D5:E5"/>
    <mergeCell ref="F5:G5"/>
    <mergeCell ref="H5:I5"/>
  </mergeCells>
  <printOptions horizontalCentered="1" verticalCentered="1"/>
  <pageMargins left="0" right="0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U295"/>
  <sheetViews>
    <sheetView zoomScale="93" zoomScaleNormal="93" zoomScaleSheetLayoutView="78" workbookViewId="0">
      <pane xSplit="3" ySplit="5" topLeftCell="D33" activePane="bottomRight" state="frozen"/>
      <selection activeCell="B6" sqref="B6"/>
      <selection pane="topRight" activeCell="B6" sqref="B6"/>
      <selection pane="bottomLeft" activeCell="B6" sqref="B6"/>
      <selection pane="bottomRight" activeCell="B7" sqref="B7:B45"/>
    </sheetView>
  </sheetViews>
  <sheetFormatPr baseColWidth="10" defaultColWidth="11.33203125" defaultRowHeight="18"/>
  <cols>
    <col min="1" max="1" width="18.21875" style="17" bestFit="1" customWidth="1"/>
    <col min="2" max="2" width="27.5546875" style="19" bestFit="1" customWidth="1"/>
    <col min="3" max="3" width="29.5546875" style="16" bestFit="1" customWidth="1"/>
    <col min="4" max="4" width="19.21875" style="16" hidden="1" customWidth="1"/>
    <col min="5" max="5" width="15.44140625" style="16" hidden="1" customWidth="1"/>
    <col min="6" max="6" width="9.77734375" style="16" hidden="1" customWidth="1"/>
    <col min="7" max="7" width="19.21875" style="16" hidden="1" customWidth="1"/>
    <col min="8" max="8" width="15.44140625" style="16" hidden="1" customWidth="1"/>
    <col min="9" max="9" width="9.77734375" style="16" hidden="1" customWidth="1"/>
    <col min="10" max="10" width="19.21875" style="16" hidden="1" customWidth="1"/>
    <col min="11" max="11" width="15.44140625" style="16" hidden="1" customWidth="1"/>
    <col min="12" max="13" width="19.21875" style="16" hidden="1" customWidth="1"/>
    <col min="14" max="14" width="9.77734375" style="16" hidden="1" customWidth="1"/>
    <col min="15" max="15" width="21.44140625" style="20" hidden="1" customWidth="1"/>
    <col min="16" max="16" width="19.21875" style="20" hidden="1" customWidth="1"/>
    <col min="17" max="17" width="9.77734375" style="20" hidden="1" customWidth="1"/>
    <col min="18" max="18" width="26.5546875" style="20" hidden="1" customWidth="1"/>
    <col min="19" max="19" width="19.21875" style="20" hidden="1" customWidth="1"/>
    <col min="20" max="20" width="38.44140625" style="20" hidden="1" customWidth="1"/>
    <col min="21" max="21" width="16.21875" style="20" bestFit="1" customWidth="1"/>
    <col min="22" max="27" width="30.44140625" style="16" customWidth="1"/>
    <col min="28" max="28" width="16.6640625" style="16" customWidth="1"/>
    <col min="29" max="16384" width="11.33203125" style="16"/>
  </cols>
  <sheetData>
    <row r="1" spans="1:21" s="2" customFormat="1" ht="25.8">
      <c r="A1" s="146" t="s">
        <v>182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21" s="2" customFormat="1" ht="25.8">
      <c r="A2" s="149" t="s">
        <v>183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1"/>
    </row>
    <row r="3" spans="1:21" s="2" customFormat="1" ht="25.8">
      <c r="A3" s="152">
        <f ca="1">TODAY()</f>
        <v>45686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4"/>
    </row>
    <row r="4" spans="1:21" s="2" customFormat="1" ht="26.4" thickBot="1">
      <c r="A4" s="155" t="s">
        <v>187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7"/>
    </row>
    <row r="5" spans="1:21" s="7" customFormat="1" ht="54.6" thickBot="1">
      <c r="A5" s="158" t="s">
        <v>180</v>
      </c>
      <c r="B5" s="159"/>
      <c r="C5" s="160"/>
      <c r="D5" s="102" t="s">
        <v>12</v>
      </c>
      <c r="E5" s="132"/>
      <c r="F5" s="119"/>
      <c r="G5" s="102" t="s">
        <v>13</v>
      </c>
      <c r="H5" s="132"/>
      <c r="I5" s="119"/>
      <c r="J5" s="102" t="s">
        <v>14</v>
      </c>
      <c r="K5" s="103"/>
      <c r="L5" s="4" t="s">
        <v>16</v>
      </c>
      <c r="M5" s="102" t="s">
        <v>15</v>
      </c>
      <c r="N5" s="119"/>
      <c r="O5" s="3" t="s">
        <v>17</v>
      </c>
      <c r="P5" s="102" t="s">
        <v>18</v>
      </c>
      <c r="Q5" s="119"/>
      <c r="R5" s="3" t="s">
        <v>19</v>
      </c>
      <c r="S5" s="46" t="s">
        <v>442</v>
      </c>
      <c r="T5" s="81" t="s">
        <v>493</v>
      </c>
      <c r="U5" s="6" t="s">
        <v>4</v>
      </c>
    </row>
    <row r="6" spans="1:21" s="7" customFormat="1" ht="18.600000000000001" thickBot="1">
      <c r="A6" s="8" t="s">
        <v>181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262</v>
      </c>
      <c r="G6" s="11" t="s">
        <v>2</v>
      </c>
      <c r="H6" s="11" t="s">
        <v>3</v>
      </c>
      <c r="I6" s="11" t="s">
        <v>262</v>
      </c>
      <c r="J6" s="11" t="s">
        <v>2</v>
      </c>
      <c r="K6" s="11" t="s">
        <v>3</v>
      </c>
      <c r="L6" s="11" t="s">
        <v>2</v>
      </c>
      <c r="M6" s="11" t="s">
        <v>2</v>
      </c>
      <c r="N6" s="11" t="s">
        <v>262</v>
      </c>
      <c r="O6" s="11" t="s">
        <v>2</v>
      </c>
      <c r="P6" s="11" t="s">
        <v>2</v>
      </c>
      <c r="Q6" s="11" t="s">
        <v>262</v>
      </c>
      <c r="R6" s="12" t="s">
        <v>3</v>
      </c>
      <c r="S6" s="31" t="s">
        <v>2</v>
      </c>
      <c r="T6" s="31" t="s">
        <v>2</v>
      </c>
      <c r="U6" s="15" t="s">
        <v>358</v>
      </c>
    </row>
    <row r="7" spans="1:21">
      <c r="A7" s="71">
        <v>1</v>
      </c>
      <c r="B7" s="58" t="s">
        <v>168</v>
      </c>
      <c r="C7" s="59">
        <v>41115</v>
      </c>
      <c r="D7" s="60">
        <v>180</v>
      </c>
      <c r="E7" s="60">
        <v>45</v>
      </c>
      <c r="F7" s="60"/>
      <c r="G7" s="60">
        <v>180</v>
      </c>
      <c r="H7" s="60">
        <v>45</v>
      </c>
      <c r="I7" s="60"/>
      <c r="J7" s="60">
        <v>180</v>
      </c>
      <c r="K7" s="60">
        <v>45</v>
      </c>
      <c r="L7" s="61">
        <v>120</v>
      </c>
      <c r="M7" s="61">
        <v>250</v>
      </c>
      <c r="N7" s="61"/>
      <c r="O7" s="60">
        <v>250</v>
      </c>
      <c r="P7" s="60">
        <v>180</v>
      </c>
      <c r="Q7" s="60"/>
      <c r="R7" s="60">
        <v>62.5</v>
      </c>
      <c r="S7" s="60">
        <v>375</v>
      </c>
      <c r="T7" s="60">
        <v>270</v>
      </c>
      <c r="U7" s="60">
        <f t="shared" ref="U7:U45" si="0">SUM(D7:T7)</f>
        <v>2182.5</v>
      </c>
    </row>
    <row r="8" spans="1:21" s="66" customFormat="1">
      <c r="A8" s="62">
        <v>2</v>
      </c>
      <c r="B8" s="63" t="s">
        <v>174</v>
      </c>
      <c r="C8" s="64">
        <v>41115</v>
      </c>
      <c r="D8" s="65">
        <v>120</v>
      </c>
      <c r="E8" s="65">
        <v>45</v>
      </c>
      <c r="F8" s="65"/>
      <c r="G8" s="65">
        <v>120</v>
      </c>
      <c r="H8" s="65">
        <v>45</v>
      </c>
      <c r="I8" s="65"/>
      <c r="J8" s="65">
        <v>120</v>
      </c>
      <c r="K8" s="65">
        <v>45</v>
      </c>
      <c r="L8" s="69">
        <v>180</v>
      </c>
      <c r="M8" s="61">
        <v>180</v>
      </c>
      <c r="N8" s="61"/>
      <c r="O8" s="65">
        <v>120</v>
      </c>
      <c r="P8" s="65">
        <v>375</v>
      </c>
      <c r="Q8" s="65"/>
      <c r="R8" s="60">
        <v>62.5</v>
      </c>
      <c r="S8" s="60">
        <v>375</v>
      </c>
      <c r="T8" s="60">
        <v>270</v>
      </c>
      <c r="U8" s="60">
        <f t="shared" si="0"/>
        <v>2057.5</v>
      </c>
    </row>
    <row r="9" spans="1:21" s="66" customFormat="1">
      <c r="A9" s="71">
        <v>3</v>
      </c>
      <c r="B9" s="63" t="s">
        <v>173</v>
      </c>
      <c r="C9" s="64">
        <v>41414</v>
      </c>
      <c r="D9" s="65">
        <v>80</v>
      </c>
      <c r="E9" s="69">
        <v>62.5</v>
      </c>
      <c r="F9" s="69"/>
      <c r="G9" s="65">
        <v>110</v>
      </c>
      <c r="H9" s="65">
        <v>62.5</v>
      </c>
      <c r="I9" s="65">
        <v>-5</v>
      </c>
      <c r="J9" s="65">
        <v>110</v>
      </c>
      <c r="K9" s="65">
        <v>62.5</v>
      </c>
      <c r="L9" s="69">
        <v>110</v>
      </c>
      <c r="M9" s="61">
        <v>110</v>
      </c>
      <c r="N9" s="61">
        <v>-5</v>
      </c>
      <c r="O9" s="65">
        <v>180</v>
      </c>
      <c r="P9" s="65">
        <v>270</v>
      </c>
      <c r="Q9" s="65">
        <v>-5</v>
      </c>
      <c r="R9" s="65">
        <v>45</v>
      </c>
      <c r="S9" s="60">
        <v>270</v>
      </c>
      <c r="T9" s="60">
        <v>270</v>
      </c>
      <c r="U9" s="60">
        <f t="shared" si="0"/>
        <v>1727.5</v>
      </c>
    </row>
    <row r="10" spans="1:21">
      <c r="A10" s="71">
        <v>4</v>
      </c>
      <c r="B10" s="67" t="s">
        <v>108</v>
      </c>
      <c r="C10" s="68">
        <v>41156</v>
      </c>
      <c r="D10" s="69">
        <v>250</v>
      </c>
      <c r="E10" s="69">
        <v>62.5</v>
      </c>
      <c r="F10" s="69">
        <v>-5</v>
      </c>
      <c r="G10" s="69">
        <v>250</v>
      </c>
      <c r="H10" s="65">
        <v>62.5</v>
      </c>
      <c r="I10" s="69"/>
      <c r="J10" s="69">
        <v>250</v>
      </c>
      <c r="K10" s="69">
        <v>62.5</v>
      </c>
      <c r="L10" s="69">
        <v>250</v>
      </c>
      <c r="M10" s="61">
        <v>120</v>
      </c>
      <c r="N10" s="61"/>
      <c r="O10" s="69">
        <v>0</v>
      </c>
      <c r="P10" s="65">
        <v>0</v>
      </c>
      <c r="Q10" s="69"/>
      <c r="R10" s="69">
        <v>0</v>
      </c>
      <c r="S10" s="60">
        <v>375</v>
      </c>
      <c r="T10" s="60"/>
      <c r="U10" s="60">
        <f t="shared" si="0"/>
        <v>1677.5</v>
      </c>
    </row>
    <row r="11" spans="1:21">
      <c r="A11" s="62">
        <v>5</v>
      </c>
      <c r="B11" s="67" t="s">
        <v>92</v>
      </c>
      <c r="C11" s="68">
        <v>41153</v>
      </c>
      <c r="D11" s="69">
        <v>70</v>
      </c>
      <c r="E11" s="69">
        <v>20</v>
      </c>
      <c r="F11" s="69"/>
      <c r="G11" s="69">
        <v>70</v>
      </c>
      <c r="H11" s="69">
        <v>30</v>
      </c>
      <c r="I11" s="69"/>
      <c r="J11" s="69">
        <v>80</v>
      </c>
      <c r="K11" s="69">
        <v>30</v>
      </c>
      <c r="L11" s="69">
        <v>80</v>
      </c>
      <c r="M11" s="61">
        <v>80</v>
      </c>
      <c r="N11" s="61"/>
      <c r="O11" s="69">
        <v>110</v>
      </c>
      <c r="P11" s="69">
        <v>180</v>
      </c>
      <c r="Q11" s="69"/>
      <c r="R11" s="69">
        <v>45</v>
      </c>
      <c r="S11" s="60">
        <v>270</v>
      </c>
      <c r="T11" s="60">
        <v>270</v>
      </c>
      <c r="U11" s="60">
        <f t="shared" si="0"/>
        <v>1335</v>
      </c>
    </row>
    <row r="12" spans="1:21">
      <c r="A12" s="71">
        <v>6</v>
      </c>
      <c r="B12" s="67" t="s">
        <v>170</v>
      </c>
      <c r="C12" s="68">
        <v>41101</v>
      </c>
      <c r="D12" s="69">
        <v>110</v>
      </c>
      <c r="E12" s="69">
        <v>30</v>
      </c>
      <c r="F12" s="69"/>
      <c r="G12" s="69">
        <v>80</v>
      </c>
      <c r="H12" s="69">
        <v>30</v>
      </c>
      <c r="I12" s="69"/>
      <c r="J12" s="69">
        <v>70</v>
      </c>
      <c r="K12" s="69">
        <v>20</v>
      </c>
      <c r="L12" s="69">
        <v>50</v>
      </c>
      <c r="M12" s="61">
        <v>70</v>
      </c>
      <c r="N12" s="61"/>
      <c r="O12" s="69">
        <v>50</v>
      </c>
      <c r="P12" s="69">
        <v>120</v>
      </c>
      <c r="Q12" s="69"/>
      <c r="R12" s="69">
        <v>30</v>
      </c>
      <c r="S12" s="60">
        <v>270</v>
      </c>
      <c r="T12" s="60">
        <v>270</v>
      </c>
      <c r="U12" s="60">
        <f t="shared" si="0"/>
        <v>1200</v>
      </c>
    </row>
    <row r="13" spans="1:21" s="66" customFormat="1">
      <c r="A13" s="71">
        <v>7</v>
      </c>
      <c r="B13" s="67" t="s">
        <v>103</v>
      </c>
      <c r="C13" s="68">
        <v>40940</v>
      </c>
      <c r="D13" s="69">
        <v>60</v>
      </c>
      <c r="E13" s="69">
        <v>30</v>
      </c>
      <c r="F13" s="69"/>
      <c r="G13" s="69">
        <v>60</v>
      </c>
      <c r="H13" s="69">
        <v>30</v>
      </c>
      <c r="I13" s="69"/>
      <c r="J13" s="69">
        <v>60</v>
      </c>
      <c r="K13" s="69">
        <v>20</v>
      </c>
      <c r="L13" s="69">
        <v>70</v>
      </c>
      <c r="M13" s="61">
        <v>60</v>
      </c>
      <c r="N13" s="61"/>
      <c r="O13" s="69">
        <v>80</v>
      </c>
      <c r="P13" s="69">
        <v>90</v>
      </c>
      <c r="Q13" s="69"/>
      <c r="R13" s="69">
        <v>0</v>
      </c>
      <c r="S13" s="61">
        <v>120</v>
      </c>
      <c r="T13" s="60">
        <v>270</v>
      </c>
      <c r="U13" s="60">
        <f t="shared" si="0"/>
        <v>950</v>
      </c>
    </row>
    <row r="14" spans="1:21">
      <c r="A14" s="62">
        <v>8</v>
      </c>
      <c r="B14" s="67" t="s">
        <v>167</v>
      </c>
      <c r="C14" s="68">
        <v>41135</v>
      </c>
      <c r="D14" s="69">
        <v>40</v>
      </c>
      <c r="E14" s="69">
        <v>20</v>
      </c>
      <c r="F14" s="69"/>
      <c r="G14" s="69">
        <v>50</v>
      </c>
      <c r="H14" s="69">
        <v>20</v>
      </c>
      <c r="I14" s="69"/>
      <c r="J14" s="69">
        <v>50</v>
      </c>
      <c r="K14" s="69">
        <v>20</v>
      </c>
      <c r="L14" s="69">
        <v>60</v>
      </c>
      <c r="M14" s="61">
        <v>50</v>
      </c>
      <c r="N14" s="61"/>
      <c r="O14" s="69">
        <v>70</v>
      </c>
      <c r="P14" s="69">
        <v>120</v>
      </c>
      <c r="Q14" s="69"/>
      <c r="R14" s="69">
        <v>27.5</v>
      </c>
      <c r="S14" s="61"/>
      <c r="T14" s="60"/>
      <c r="U14" s="60">
        <f t="shared" si="0"/>
        <v>527.5</v>
      </c>
    </row>
    <row r="15" spans="1:21">
      <c r="A15" s="71">
        <v>9</v>
      </c>
      <c r="B15" s="63" t="s">
        <v>111</v>
      </c>
      <c r="C15" s="64">
        <v>41382</v>
      </c>
      <c r="D15" s="65">
        <v>50</v>
      </c>
      <c r="E15" s="65">
        <v>30</v>
      </c>
      <c r="F15" s="65"/>
      <c r="G15" s="65">
        <v>30</v>
      </c>
      <c r="H15" s="65">
        <v>0</v>
      </c>
      <c r="I15" s="65"/>
      <c r="J15" s="65">
        <v>40</v>
      </c>
      <c r="K15" s="65">
        <v>30</v>
      </c>
      <c r="L15" s="69">
        <v>40</v>
      </c>
      <c r="M15" s="65">
        <v>30</v>
      </c>
      <c r="N15" s="65"/>
      <c r="O15" s="65">
        <v>40</v>
      </c>
      <c r="P15" s="65">
        <v>90</v>
      </c>
      <c r="Q15" s="65"/>
      <c r="R15" s="65">
        <v>17.5</v>
      </c>
      <c r="S15" s="61">
        <v>120</v>
      </c>
      <c r="T15" s="60"/>
      <c r="U15" s="60">
        <f t="shared" si="0"/>
        <v>517.5</v>
      </c>
    </row>
    <row r="16" spans="1:21">
      <c r="A16" s="71">
        <v>10</v>
      </c>
      <c r="B16" s="63" t="s">
        <v>166</v>
      </c>
      <c r="C16" s="64">
        <v>40927</v>
      </c>
      <c r="D16" s="65">
        <v>20</v>
      </c>
      <c r="E16" s="65">
        <v>20</v>
      </c>
      <c r="F16" s="65"/>
      <c r="G16" s="65">
        <v>20</v>
      </c>
      <c r="H16" s="65">
        <v>20</v>
      </c>
      <c r="I16" s="65"/>
      <c r="J16" s="65">
        <v>20</v>
      </c>
      <c r="K16" s="65">
        <v>20</v>
      </c>
      <c r="L16" s="69">
        <v>20</v>
      </c>
      <c r="M16" s="65">
        <v>20</v>
      </c>
      <c r="N16" s="65"/>
      <c r="O16" s="65">
        <v>20</v>
      </c>
      <c r="P16" s="65">
        <v>30</v>
      </c>
      <c r="Q16" s="65"/>
      <c r="R16" s="65">
        <v>15</v>
      </c>
      <c r="S16" s="61">
        <v>120</v>
      </c>
      <c r="T16" s="60"/>
      <c r="U16" s="60">
        <f t="shared" si="0"/>
        <v>345</v>
      </c>
    </row>
    <row r="17" spans="1:21" s="66" customFormat="1">
      <c r="A17" s="62">
        <v>11</v>
      </c>
      <c r="B17" s="67" t="s">
        <v>171</v>
      </c>
      <c r="C17" s="68">
        <v>41477</v>
      </c>
      <c r="D17" s="69">
        <v>40</v>
      </c>
      <c r="E17" s="69">
        <v>30</v>
      </c>
      <c r="F17" s="69"/>
      <c r="G17" s="69">
        <v>20</v>
      </c>
      <c r="H17" s="69">
        <v>0</v>
      </c>
      <c r="I17" s="69"/>
      <c r="J17" s="69">
        <v>30</v>
      </c>
      <c r="K17" s="69">
        <v>30</v>
      </c>
      <c r="L17" s="69">
        <v>40</v>
      </c>
      <c r="M17" s="69">
        <v>20</v>
      </c>
      <c r="N17" s="69"/>
      <c r="O17" s="69">
        <v>20</v>
      </c>
      <c r="P17" s="69">
        <v>10</v>
      </c>
      <c r="Q17" s="69"/>
      <c r="R17" s="69">
        <v>17.5</v>
      </c>
      <c r="S17" s="61"/>
      <c r="T17" s="60"/>
      <c r="U17" s="60">
        <f t="shared" si="0"/>
        <v>257.5</v>
      </c>
    </row>
    <row r="18" spans="1:21" s="66" customFormat="1">
      <c r="A18" s="71">
        <v>12</v>
      </c>
      <c r="B18" s="67" t="s">
        <v>84</v>
      </c>
      <c r="C18" s="68">
        <v>41722</v>
      </c>
      <c r="D18" s="69">
        <v>30</v>
      </c>
      <c r="E18" s="69">
        <v>0</v>
      </c>
      <c r="F18" s="69"/>
      <c r="G18" s="69">
        <v>30</v>
      </c>
      <c r="H18" s="69">
        <v>20</v>
      </c>
      <c r="I18" s="69"/>
      <c r="J18" s="69">
        <v>30</v>
      </c>
      <c r="K18" s="69">
        <v>0</v>
      </c>
      <c r="L18" s="69">
        <v>0</v>
      </c>
      <c r="M18" s="69">
        <v>30</v>
      </c>
      <c r="N18" s="69"/>
      <c r="O18" s="69">
        <v>60</v>
      </c>
      <c r="P18" s="69">
        <v>20</v>
      </c>
      <c r="Q18" s="69"/>
      <c r="R18" s="69">
        <v>30</v>
      </c>
      <c r="S18" s="61"/>
      <c r="T18" s="60"/>
      <c r="U18" s="60">
        <f t="shared" si="0"/>
        <v>250</v>
      </c>
    </row>
    <row r="19" spans="1:21">
      <c r="A19" s="71">
        <v>13</v>
      </c>
      <c r="B19" s="63" t="s">
        <v>175</v>
      </c>
      <c r="C19" s="64">
        <v>40931</v>
      </c>
      <c r="D19" s="65">
        <v>30</v>
      </c>
      <c r="E19" s="65">
        <v>20</v>
      </c>
      <c r="F19" s="65"/>
      <c r="G19" s="65">
        <v>20</v>
      </c>
      <c r="H19" s="69">
        <v>0</v>
      </c>
      <c r="I19" s="65"/>
      <c r="J19" s="65">
        <v>20</v>
      </c>
      <c r="K19" s="65">
        <v>20</v>
      </c>
      <c r="L19" s="69">
        <v>20</v>
      </c>
      <c r="M19" s="65">
        <v>10</v>
      </c>
      <c r="N19" s="65"/>
      <c r="O19" s="65">
        <v>20</v>
      </c>
      <c r="P19" s="65">
        <v>20</v>
      </c>
      <c r="Q19" s="65"/>
      <c r="R19" s="65">
        <v>15</v>
      </c>
      <c r="S19" s="61"/>
      <c r="T19" s="60"/>
      <c r="U19" s="60">
        <f t="shared" si="0"/>
        <v>195</v>
      </c>
    </row>
    <row r="20" spans="1:21" s="66" customFormat="1">
      <c r="A20" s="62">
        <v>14</v>
      </c>
      <c r="B20" s="63" t="s">
        <v>163</v>
      </c>
      <c r="C20" s="64">
        <v>41051</v>
      </c>
      <c r="D20" s="65">
        <v>30</v>
      </c>
      <c r="E20" s="65">
        <v>0</v>
      </c>
      <c r="F20" s="65"/>
      <c r="G20" s="65">
        <v>0</v>
      </c>
      <c r="H20" s="69">
        <v>0</v>
      </c>
      <c r="I20" s="65"/>
      <c r="J20" s="69">
        <v>0</v>
      </c>
      <c r="K20" s="65">
        <v>0</v>
      </c>
      <c r="L20" s="69">
        <v>0</v>
      </c>
      <c r="M20" s="65">
        <v>20</v>
      </c>
      <c r="N20" s="65"/>
      <c r="O20" s="65">
        <v>40</v>
      </c>
      <c r="P20" s="65">
        <v>60</v>
      </c>
      <c r="Q20" s="65"/>
      <c r="R20" s="65">
        <v>20</v>
      </c>
      <c r="S20" s="61"/>
      <c r="T20" s="60"/>
      <c r="U20" s="60">
        <f t="shared" si="0"/>
        <v>170</v>
      </c>
    </row>
    <row r="21" spans="1:21" s="66" customFormat="1">
      <c r="A21" s="62">
        <v>14</v>
      </c>
      <c r="B21" s="67" t="s">
        <v>382</v>
      </c>
      <c r="C21" s="64">
        <v>41266</v>
      </c>
      <c r="D21" s="69">
        <v>0</v>
      </c>
      <c r="E21" s="69">
        <v>0</v>
      </c>
      <c r="F21" s="69"/>
      <c r="G21" s="69">
        <v>0</v>
      </c>
      <c r="H21" s="69">
        <v>0</v>
      </c>
      <c r="I21" s="69"/>
      <c r="J21" s="69">
        <v>40</v>
      </c>
      <c r="K21" s="69">
        <v>20</v>
      </c>
      <c r="L21" s="69">
        <v>20</v>
      </c>
      <c r="M21" s="69">
        <v>30</v>
      </c>
      <c r="N21" s="69"/>
      <c r="O21" s="69">
        <v>20</v>
      </c>
      <c r="P21" s="69">
        <v>30</v>
      </c>
      <c r="Q21" s="69"/>
      <c r="R21" s="69">
        <v>10</v>
      </c>
      <c r="S21" s="61"/>
      <c r="T21" s="60"/>
      <c r="U21" s="60">
        <f t="shared" si="0"/>
        <v>170</v>
      </c>
    </row>
    <row r="22" spans="1:21" s="66" customFormat="1">
      <c r="A22" s="62">
        <v>14</v>
      </c>
      <c r="B22" s="67" t="s">
        <v>83</v>
      </c>
      <c r="C22" s="64">
        <v>41788</v>
      </c>
      <c r="D22" s="69">
        <v>0</v>
      </c>
      <c r="E22" s="69">
        <v>20</v>
      </c>
      <c r="F22" s="69"/>
      <c r="G22" s="69">
        <v>0</v>
      </c>
      <c r="H22" s="69">
        <v>0</v>
      </c>
      <c r="I22" s="69"/>
      <c r="J22" s="69">
        <v>30</v>
      </c>
      <c r="K22" s="69">
        <v>30</v>
      </c>
      <c r="L22" s="69">
        <v>0</v>
      </c>
      <c r="M22" s="69">
        <v>40</v>
      </c>
      <c r="N22" s="69"/>
      <c r="O22" s="69">
        <v>0</v>
      </c>
      <c r="P22" s="69">
        <v>50</v>
      </c>
      <c r="Q22" s="69"/>
      <c r="R22" s="69">
        <v>0</v>
      </c>
      <c r="S22" s="61"/>
      <c r="T22" s="60"/>
      <c r="U22" s="60">
        <f t="shared" si="0"/>
        <v>170</v>
      </c>
    </row>
    <row r="23" spans="1:21" s="66" customFormat="1">
      <c r="A23" s="62">
        <v>17</v>
      </c>
      <c r="B23" s="67" t="s">
        <v>169</v>
      </c>
      <c r="C23" s="68">
        <v>41137</v>
      </c>
      <c r="D23" s="69">
        <v>20</v>
      </c>
      <c r="E23" s="69">
        <v>20</v>
      </c>
      <c r="F23" s="69"/>
      <c r="G23" s="69">
        <v>0</v>
      </c>
      <c r="H23" s="69">
        <v>0</v>
      </c>
      <c r="I23" s="69"/>
      <c r="J23" s="69">
        <v>0</v>
      </c>
      <c r="K23" s="69">
        <v>20</v>
      </c>
      <c r="L23" s="69">
        <v>30</v>
      </c>
      <c r="M23" s="69">
        <v>0</v>
      </c>
      <c r="N23" s="69"/>
      <c r="O23" s="69">
        <v>10</v>
      </c>
      <c r="P23" s="69">
        <v>10</v>
      </c>
      <c r="Q23" s="69"/>
      <c r="R23" s="69">
        <v>27.5</v>
      </c>
      <c r="S23" s="61"/>
      <c r="T23" s="60"/>
      <c r="U23" s="60">
        <f t="shared" si="0"/>
        <v>137.5</v>
      </c>
    </row>
    <row r="24" spans="1:21" s="66" customFormat="1">
      <c r="A24" s="71">
        <v>18</v>
      </c>
      <c r="B24" s="67" t="s">
        <v>381</v>
      </c>
      <c r="C24" s="64">
        <v>41089</v>
      </c>
      <c r="D24" s="69">
        <v>0</v>
      </c>
      <c r="E24" s="69">
        <v>0</v>
      </c>
      <c r="F24" s="69"/>
      <c r="G24" s="69">
        <v>0</v>
      </c>
      <c r="H24" s="69">
        <v>0</v>
      </c>
      <c r="I24" s="69"/>
      <c r="J24" s="69">
        <v>30</v>
      </c>
      <c r="K24" s="69">
        <v>0</v>
      </c>
      <c r="L24" s="69">
        <v>30</v>
      </c>
      <c r="M24" s="69">
        <v>30</v>
      </c>
      <c r="N24" s="69"/>
      <c r="O24" s="69">
        <v>30</v>
      </c>
      <c r="P24" s="65">
        <v>0</v>
      </c>
      <c r="Q24" s="69"/>
      <c r="R24" s="69">
        <v>12.5</v>
      </c>
      <c r="S24" s="61"/>
      <c r="T24" s="60"/>
      <c r="U24" s="60">
        <f t="shared" si="0"/>
        <v>132.5</v>
      </c>
    </row>
    <row r="25" spans="1:21" s="66" customFormat="1">
      <c r="A25" s="71">
        <v>19</v>
      </c>
      <c r="B25" s="67" t="s">
        <v>379</v>
      </c>
      <c r="C25" s="64">
        <v>41095</v>
      </c>
      <c r="D25" s="69">
        <v>0</v>
      </c>
      <c r="E25" s="69">
        <v>0</v>
      </c>
      <c r="F25" s="69"/>
      <c r="G25" s="69">
        <v>0</v>
      </c>
      <c r="H25" s="69">
        <v>0</v>
      </c>
      <c r="I25" s="69"/>
      <c r="J25" s="69">
        <v>20</v>
      </c>
      <c r="K25" s="69">
        <v>0</v>
      </c>
      <c r="L25" s="69">
        <v>30</v>
      </c>
      <c r="M25" s="69">
        <v>40</v>
      </c>
      <c r="N25" s="69"/>
      <c r="O25" s="69">
        <v>30</v>
      </c>
      <c r="P25" s="69">
        <v>10</v>
      </c>
      <c r="Q25" s="69"/>
      <c r="R25" s="69">
        <v>0</v>
      </c>
      <c r="S25" s="61"/>
      <c r="T25" s="60"/>
      <c r="U25" s="60">
        <f t="shared" si="0"/>
        <v>130</v>
      </c>
    </row>
    <row r="26" spans="1:21" s="66" customFormat="1">
      <c r="A26" s="62">
        <v>20</v>
      </c>
      <c r="B26" s="67" t="s">
        <v>351</v>
      </c>
      <c r="C26" s="64">
        <v>41568</v>
      </c>
      <c r="D26" s="69">
        <v>0</v>
      </c>
      <c r="E26" s="69">
        <v>0</v>
      </c>
      <c r="F26" s="69"/>
      <c r="G26" s="69">
        <v>0</v>
      </c>
      <c r="H26" s="69">
        <v>0</v>
      </c>
      <c r="I26" s="69"/>
      <c r="J26" s="69">
        <v>20</v>
      </c>
      <c r="K26" s="69">
        <v>12.5</v>
      </c>
      <c r="L26" s="69">
        <v>30</v>
      </c>
      <c r="M26" s="69">
        <v>20</v>
      </c>
      <c r="N26" s="69"/>
      <c r="O26" s="69">
        <v>30</v>
      </c>
      <c r="P26" s="69">
        <v>5</v>
      </c>
      <c r="Q26" s="69"/>
      <c r="R26" s="69">
        <v>10</v>
      </c>
      <c r="S26" s="61"/>
      <c r="T26" s="60"/>
      <c r="U26" s="60">
        <f t="shared" si="0"/>
        <v>127.5</v>
      </c>
    </row>
    <row r="27" spans="1:21" s="66" customFormat="1">
      <c r="A27" s="71">
        <v>21</v>
      </c>
      <c r="B27" s="67" t="s">
        <v>318</v>
      </c>
      <c r="C27" s="64">
        <v>41600</v>
      </c>
      <c r="D27" s="69">
        <v>0</v>
      </c>
      <c r="E27" s="69">
        <v>0</v>
      </c>
      <c r="F27" s="69"/>
      <c r="G27" s="69">
        <v>0</v>
      </c>
      <c r="H27" s="69">
        <v>20</v>
      </c>
      <c r="I27" s="69"/>
      <c r="J27" s="69">
        <v>20</v>
      </c>
      <c r="K27" s="69">
        <v>12.5</v>
      </c>
      <c r="L27" s="69">
        <v>20</v>
      </c>
      <c r="M27" s="69">
        <v>0</v>
      </c>
      <c r="N27" s="69"/>
      <c r="O27" s="69">
        <v>20</v>
      </c>
      <c r="P27" s="65">
        <v>0</v>
      </c>
      <c r="Q27" s="69"/>
      <c r="R27" s="69">
        <v>10</v>
      </c>
      <c r="S27" s="61"/>
      <c r="T27" s="60"/>
      <c r="U27" s="60">
        <f t="shared" si="0"/>
        <v>102.5</v>
      </c>
    </row>
    <row r="28" spans="1:21" s="66" customFormat="1">
      <c r="A28" s="71">
        <v>22</v>
      </c>
      <c r="B28" s="67" t="s">
        <v>164</v>
      </c>
      <c r="C28" s="68">
        <v>41051</v>
      </c>
      <c r="D28" s="69">
        <v>20</v>
      </c>
      <c r="E28" s="69">
        <v>0</v>
      </c>
      <c r="F28" s="69"/>
      <c r="G28" s="69">
        <v>0</v>
      </c>
      <c r="H28" s="69">
        <v>0</v>
      </c>
      <c r="I28" s="69"/>
      <c r="J28" s="69">
        <v>0</v>
      </c>
      <c r="K28" s="69">
        <v>0</v>
      </c>
      <c r="L28" s="69">
        <v>20</v>
      </c>
      <c r="M28" s="69">
        <v>0</v>
      </c>
      <c r="N28" s="69"/>
      <c r="O28" s="69">
        <v>30</v>
      </c>
      <c r="P28" s="69">
        <v>10</v>
      </c>
      <c r="Q28" s="69"/>
      <c r="R28" s="69">
        <v>20</v>
      </c>
      <c r="S28" s="61"/>
      <c r="T28" s="60"/>
      <c r="U28" s="60">
        <f t="shared" si="0"/>
        <v>100</v>
      </c>
    </row>
    <row r="29" spans="1:21" s="66" customFormat="1">
      <c r="A29" s="62">
        <v>23</v>
      </c>
      <c r="B29" s="67" t="s">
        <v>196</v>
      </c>
      <c r="C29" s="68">
        <v>41157</v>
      </c>
      <c r="D29" s="69">
        <v>20</v>
      </c>
      <c r="E29" s="69">
        <v>0</v>
      </c>
      <c r="F29" s="69"/>
      <c r="G29" s="69">
        <v>20</v>
      </c>
      <c r="H29" s="69">
        <v>0</v>
      </c>
      <c r="I29" s="69"/>
      <c r="J29" s="69">
        <v>20</v>
      </c>
      <c r="K29" s="69">
        <v>0</v>
      </c>
      <c r="L29" s="69">
        <v>10</v>
      </c>
      <c r="M29" s="69">
        <v>0</v>
      </c>
      <c r="N29" s="69"/>
      <c r="O29" s="69">
        <v>10</v>
      </c>
      <c r="P29" s="69">
        <v>5</v>
      </c>
      <c r="Q29" s="69"/>
      <c r="R29" s="69">
        <v>0</v>
      </c>
      <c r="S29" s="61"/>
      <c r="T29" s="60"/>
      <c r="U29" s="60">
        <f t="shared" si="0"/>
        <v>85</v>
      </c>
    </row>
    <row r="30" spans="1:21" s="66" customFormat="1">
      <c r="A30" s="71">
        <v>24</v>
      </c>
      <c r="B30" s="67" t="s">
        <v>429</v>
      </c>
      <c r="C30" s="68">
        <v>41636</v>
      </c>
      <c r="D30" s="69">
        <v>0</v>
      </c>
      <c r="E30" s="69">
        <v>0</v>
      </c>
      <c r="F30" s="69"/>
      <c r="G30" s="69">
        <v>0</v>
      </c>
      <c r="H30" s="69">
        <v>0</v>
      </c>
      <c r="I30" s="69"/>
      <c r="J30" s="69">
        <v>0</v>
      </c>
      <c r="K30" s="69">
        <v>0</v>
      </c>
      <c r="L30" s="69">
        <v>20</v>
      </c>
      <c r="M30" s="69">
        <v>20</v>
      </c>
      <c r="N30" s="69"/>
      <c r="O30" s="69">
        <v>20</v>
      </c>
      <c r="P30" s="69">
        <v>5</v>
      </c>
      <c r="Q30" s="69"/>
      <c r="R30" s="69">
        <v>12.5</v>
      </c>
      <c r="S30" s="61"/>
      <c r="T30" s="60"/>
      <c r="U30" s="60">
        <f t="shared" si="0"/>
        <v>77.5</v>
      </c>
    </row>
    <row r="31" spans="1:21" s="66" customFormat="1">
      <c r="A31" s="71">
        <v>25</v>
      </c>
      <c r="B31" s="63" t="s">
        <v>165</v>
      </c>
      <c r="C31" s="64">
        <v>41139</v>
      </c>
      <c r="D31" s="65">
        <v>20</v>
      </c>
      <c r="E31" s="65">
        <v>0</v>
      </c>
      <c r="F31" s="65"/>
      <c r="G31" s="65">
        <v>0</v>
      </c>
      <c r="H31" s="69">
        <v>0</v>
      </c>
      <c r="I31" s="65"/>
      <c r="J31" s="65">
        <v>10</v>
      </c>
      <c r="K31" s="65">
        <v>0</v>
      </c>
      <c r="L31" s="69">
        <v>0</v>
      </c>
      <c r="M31" s="65">
        <v>20</v>
      </c>
      <c r="N31" s="65"/>
      <c r="O31" s="65">
        <v>0</v>
      </c>
      <c r="P31" s="65">
        <v>0</v>
      </c>
      <c r="Q31" s="65"/>
      <c r="R31" s="69">
        <v>0</v>
      </c>
      <c r="S31" s="61"/>
      <c r="T31" s="60"/>
      <c r="U31" s="60">
        <f t="shared" si="0"/>
        <v>50</v>
      </c>
    </row>
    <row r="32" spans="1:21" s="66" customFormat="1">
      <c r="A32" s="62">
        <v>26</v>
      </c>
      <c r="B32" s="67" t="s">
        <v>172</v>
      </c>
      <c r="C32" s="68">
        <v>41533</v>
      </c>
      <c r="D32" s="69">
        <v>30</v>
      </c>
      <c r="E32" s="69">
        <v>0</v>
      </c>
      <c r="F32" s="69"/>
      <c r="G32" s="69">
        <v>0</v>
      </c>
      <c r="H32" s="69">
        <v>0</v>
      </c>
      <c r="I32" s="69"/>
      <c r="J32" s="69">
        <v>0</v>
      </c>
      <c r="K32" s="69">
        <v>0</v>
      </c>
      <c r="L32" s="69">
        <v>0</v>
      </c>
      <c r="M32" s="69">
        <v>0</v>
      </c>
      <c r="N32" s="69"/>
      <c r="O32" s="69">
        <v>10</v>
      </c>
      <c r="P32" s="69">
        <v>5</v>
      </c>
      <c r="Q32" s="69"/>
      <c r="R32" s="69">
        <v>0</v>
      </c>
      <c r="S32" s="61"/>
      <c r="T32" s="60"/>
      <c r="U32" s="60">
        <f t="shared" si="0"/>
        <v>45</v>
      </c>
    </row>
    <row r="33" spans="1:21" s="66" customFormat="1">
      <c r="A33" s="71">
        <v>27</v>
      </c>
      <c r="B33" s="67" t="s">
        <v>266</v>
      </c>
      <c r="C33" s="83" t="s">
        <v>507</v>
      </c>
      <c r="D33" s="69">
        <v>0</v>
      </c>
      <c r="E33" s="69">
        <v>0</v>
      </c>
      <c r="F33" s="69"/>
      <c r="G33" s="69">
        <v>0</v>
      </c>
      <c r="H33" s="69">
        <v>30</v>
      </c>
      <c r="I33" s="69"/>
      <c r="J33" s="69">
        <v>0</v>
      </c>
      <c r="K33" s="69">
        <v>0</v>
      </c>
      <c r="L33" s="69">
        <v>0</v>
      </c>
      <c r="M33" s="69">
        <v>0</v>
      </c>
      <c r="N33" s="69"/>
      <c r="O33" s="69">
        <v>0</v>
      </c>
      <c r="P33" s="69">
        <v>10</v>
      </c>
      <c r="Q33" s="69"/>
      <c r="R33" s="69">
        <v>0</v>
      </c>
      <c r="S33" s="61"/>
      <c r="T33" s="60"/>
      <c r="U33" s="60">
        <f t="shared" si="0"/>
        <v>40</v>
      </c>
    </row>
    <row r="34" spans="1:21" s="66" customFormat="1">
      <c r="A34" s="71">
        <v>27</v>
      </c>
      <c r="B34" s="67" t="s">
        <v>432</v>
      </c>
      <c r="C34" s="68">
        <v>41236</v>
      </c>
      <c r="D34" s="69">
        <v>0</v>
      </c>
      <c r="E34" s="69">
        <v>0</v>
      </c>
      <c r="F34" s="69"/>
      <c r="G34" s="69">
        <v>0</v>
      </c>
      <c r="H34" s="69">
        <v>0</v>
      </c>
      <c r="I34" s="69"/>
      <c r="J34" s="69">
        <v>0</v>
      </c>
      <c r="K34" s="69">
        <v>0</v>
      </c>
      <c r="L34" s="69">
        <v>10</v>
      </c>
      <c r="M34" s="69">
        <v>20</v>
      </c>
      <c r="N34" s="69"/>
      <c r="O34" s="69">
        <v>0</v>
      </c>
      <c r="P34" s="69">
        <v>10</v>
      </c>
      <c r="Q34" s="69"/>
      <c r="R34" s="69">
        <v>0</v>
      </c>
      <c r="S34" s="61"/>
      <c r="T34" s="60"/>
      <c r="U34" s="60">
        <f t="shared" si="0"/>
        <v>40</v>
      </c>
    </row>
    <row r="35" spans="1:21" s="66" customFormat="1">
      <c r="A35" s="71">
        <v>27</v>
      </c>
      <c r="B35" s="67" t="s">
        <v>430</v>
      </c>
      <c r="C35" s="68">
        <v>41256</v>
      </c>
      <c r="D35" s="69">
        <v>0</v>
      </c>
      <c r="E35" s="69">
        <v>0</v>
      </c>
      <c r="F35" s="69"/>
      <c r="G35" s="69">
        <v>0</v>
      </c>
      <c r="H35" s="69">
        <v>0</v>
      </c>
      <c r="I35" s="69"/>
      <c r="J35" s="69">
        <v>0</v>
      </c>
      <c r="K35" s="69">
        <v>0</v>
      </c>
      <c r="L35" s="69">
        <v>20</v>
      </c>
      <c r="M35" s="69">
        <v>0</v>
      </c>
      <c r="N35" s="69"/>
      <c r="O35" s="69">
        <v>20</v>
      </c>
      <c r="P35" s="65">
        <v>0</v>
      </c>
      <c r="Q35" s="69"/>
      <c r="R35" s="69">
        <v>0</v>
      </c>
      <c r="S35" s="61"/>
      <c r="T35" s="60"/>
      <c r="U35" s="60">
        <f t="shared" si="0"/>
        <v>40</v>
      </c>
    </row>
    <row r="36" spans="1:21" s="66" customFormat="1">
      <c r="A36" s="71">
        <v>30</v>
      </c>
      <c r="B36" s="67" t="s">
        <v>431</v>
      </c>
      <c r="C36" s="68">
        <v>41255</v>
      </c>
      <c r="D36" s="69">
        <v>0</v>
      </c>
      <c r="E36" s="69">
        <v>0</v>
      </c>
      <c r="F36" s="69"/>
      <c r="G36" s="69">
        <v>0</v>
      </c>
      <c r="H36" s="69">
        <v>0</v>
      </c>
      <c r="I36" s="69"/>
      <c r="J36" s="69">
        <v>0</v>
      </c>
      <c r="K36" s="69">
        <v>0</v>
      </c>
      <c r="L36" s="69">
        <v>10</v>
      </c>
      <c r="M36" s="69">
        <v>0</v>
      </c>
      <c r="N36" s="69"/>
      <c r="O36" s="69">
        <v>10</v>
      </c>
      <c r="P36" s="69">
        <v>5</v>
      </c>
      <c r="Q36" s="69"/>
      <c r="R36" s="69">
        <v>0</v>
      </c>
      <c r="S36" s="61"/>
      <c r="T36" s="60"/>
      <c r="U36" s="60">
        <f t="shared" si="0"/>
        <v>25</v>
      </c>
    </row>
    <row r="37" spans="1:21" s="66" customFormat="1">
      <c r="A37" s="71">
        <v>31</v>
      </c>
      <c r="B37" s="67" t="s">
        <v>401</v>
      </c>
      <c r="C37" s="68">
        <v>41794</v>
      </c>
      <c r="D37" s="69">
        <v>0</v>
      </c>
      <c r="E37" s="69">
        <v>0</v>
      </c>
      <c r="F37" s="69"/>
      <c r="G37" s="69">
        <v>0</v>
      </c>
      <c r="H37" s="69">
        <v>0</v>
      </c>
      <c r="I37" s="69"/>
      <c r="J37" s="69">
        <v>0</v>
      </c>
      <c r="K37" s="69">
        <v>0</v>
      </c>
      <c r="L37" s="69">
        <v>0</v>
      </c>
      <c r="M37" s="69">
        <v>0</v>
      </c>
      <c r="N37" s="69"/>
      <c r="O37" s="69">
        <v>0</v>
      </c>
      <c r="P37" s="69">
        <v>20</v>
      </c>
      <c r="Q37" s="69"/>
      <c r="R37" s="69">
        <v>0</v>
      </c>
      <c r="S37" s="61"/>
      <c r="T37" s="60"/>
      <c r="U37" s="60">
        <f t="shared" si="0"/>
        <v>20</v>
      </c>
    </row>
    <row r="38" spans="1:21" s="66" customFormat="1">
      <c r="A38" s="71">
        <v>31</v>
      </c>
      <c r="B38" s="67" t="s">
        <v>81</v>
      </c>
      <c r="C38" s="68">
        <v>41802</v>
      </c>
      <c r="D38" s="69">
        <v>0</v>
      </c>
      <c r="E38" s="69">
        <v>0</v>
      </c>
      <c r="F38" s="69"/>
      <c r="G38" s="69">
        <v>0</v>
      </c>
      <c r="H38" s="69">
        <v>0</v>
      </c>
      <c r="I38" s="69"/>
      <c r="J38" s="69">
        <v>0</v>
      </c>
      <c r="K38" s="69">
        <v>0</v>
      </c>
      <c r="L38" s="69">
        <v>0</v>
      </c>
      <c r="M38" s="69">
        <v>0</v>
      </c>
      <c r="N38" s="69"/>
      <c r="O38" s="69">
        <v>20</v>
      </c>
      <c r="P38" s="65">
        <v>0</v>
      </c>
      <c r="Q38" s="69"/>
      <c r="R38" s="69">
        <v>0</v>
      </c>
      <c r="S38" s="61"/>
      <c r="T38" s="60"/>
      <c r="U38" s="60">
        <f t="shared" si="0"/>
        <v>20</v>
      </c>
    </row>
    <row r="39" spans="1:21" s="66" customFormat="1">
      <c r="A39" s="71">
        <v>31</v>
      </c>
      <c r="B39" s="67" t="s">
        <v>380</v>
      </c>
      <c r="C39" s="64">
        <v>41460</v>
      </c>
      <c r="D39" s="69">
        <v>0</v>
      </c>
      <c r="E39" s="69">
        <v>0</v>
      </c>
      <c r="F39" s="69"/>
      <c r="G39" s="69">
        <v>0</v>
      </c>
      <c r="H39" s="69">
        <v>0</v>
      </c>
      <c r="I39" s="69"/>
      <c r="J39" s="69">
        <v>20</v>
      </c>
      <c r="K39" s="69">
        <v>0</v>
      </c>
      <c r="L39" s="69">
        <v>0</v>
      </c>
      <c r="M39" s="69">
        <v>0</v>
      </c>
      <c r="N39" s="69"/>
      <c r="O39" s="69">
        <v>0</v>
      </c>
      <c r="P39" s="65">
        <v>0</v>
      </c>
      <c r="Q39" s="69"/>
      <c r="R39" s="69">
        <v>0</v>
      </c>
      <c r="S39" s="69"/>
      <c r="T39" s="60"/>
      <c r="U39" s="60">
        <f t="shared" si="0"/>
        <v>20</v>
      </c>
    </row>
    <row r="40" spans="1:21" s="66" customFormat="1">
      <c r="A40" s="71">
        <v>31</v>
      </c>
      <c r="B40" s="67" t="s">
        <v>483</v>
      </c>
      <c r="C40" s="80">
        <v>41302</v>
      </c>
      <c r="D40" s="69">
        <v>0</v>
      </c>
      <c r="E40" s="69">
        <v>0</v>
      </c>
      <c r="F40" s="69"/>
      <c r="G40" s="69">
        <v>0</v>
      </c>
      <c r="H40" s="69">
        <v>0</v>
      </c>
      <c r="I40" s="69"/>
      <c r="J40" s="69">
        <v>0</v>
      </c>
      <c r="K40" s="69">
        <v>0</v>
      </c>
      <c r="L40" s="69">
        <v>0</v>
      </c>
      <c r="M40" s="69">
        <v>0</v>
      </c>
      <c r="N40" s="69"/>
      <c r="O40" s="69">
        <v>0</v>
      </c>
      <c r="P40" s="69">
        <v>20</v>
      </c>
      <c r="Q40" s="69"/>
      <c r="R40" s="69">
        <v>0</v>
      </c>
      <c r="S40" s="69"/>
      <c r="T40" s="60"/>
      <c r="U40" s="60">
        <f t="shared" si="0"/>
        <v>20</v>
      </c>
    </row>
    <row r="41" spans="1:21" s="66" customFormat="1">
      <c r="A41" s="71">
        <v>31</v>
      </c>
      <c r="B41" s="67" t="s">
        <v>284</v>
      </c>
      <c r="C41" s="64">
        <v>41764</v>
      </c>
      <c r="D41" s="69">
        <v>0</v>
      </c>
      <c r="E41" s="69">
        <v>0</v>
      </c>
      <c r="F41" s="69"/>
      <c r="G41" s="69">
        <v>0</v>
      </c>
      <c r="H41" s="69">
        <v>0</v>
      </c>
      <c r="I41" s="69"/>
      <c r="J41" s="69">
        <v>0</v>
      </c>
      <c r="K41" s="69">
        <v>20</v>
      </c>
      <c r="L41" s="69">
        <v>0</v>
      </c>
      <c r="M41" s="69">
        <v>0</v>
      </c>
      <c r="N41" s="69"/>
      <c r="O41" s="69">
        <v>0</v>
      </c>
      <c r="P41" s="65">
        <v>0</v>
      </c>
      <c r="Q41" s="69"/>
      <c r="R41" s="69">
        <v>0</v>
      </c>
      <c r="S41" s="69"/>
      <c r="T41" s="60"/>
      <c r="U41" s="60">
        <f t="shared" si="0"/>
        <v>20</v>
      </c>
    </row>
    <row r="42" spans="1:21" s="66" customFormat="1">
      <c r="A42" s="71">
        <v>36</v>
      </c>
      <c r="B42" s="67" t="s">
        <v>516</v>
      </c>
      <c r="C42" s="68"/>
      <c r="D42" s="69">
        <v>0</v>
      </c>
      <c r="E42" s="69">
        <v>0</v>
      </c>
      <c r="F42" s="69"/>
      <c r="G42" s="69">
        <v>0</v>
      </c>
      <c r="H42" s="69">
        <v>0</v>
      </c>
      <c r="I42" s="69"/>
      <c r="J42" s="69">
        <v>0</v>
      </c>
      <c r="K42" s="69">
        <v>0</v>
      </c>
      <c r="L42" s="69">
        <v>0</v>
      </c>
      <c r="M42" s="69">
        <v>0</v>
      </c>
      <c r="N42" s="69"/>
      <c r="O42" s="69">
        <v>0</v>
      </c>
      <c r="P42" s="69">
        <v>0</v>
      </c>
      <c r="Q42" s="69"/>
      <c r="R42" s="69">
        <v>10</v>
      </c>
      <c r="S42" s="69"/>
      <c r="T42" s="60"/>
      <c r="U42" s="60">
        <f t="shared" si="0"/>
        <v>10</v>
      </c>
    </row>
    <row r="43" spans="1:21" s="66" customFormat="1">
      <c r="A43" s="71">
        <v>36</v>
      </c>
      <c r="B43" s="67" t="s">
        <v>484</v>
      </c>
      <c r="C43" s="80">
        <v>41139</v>
      </c>
      <c r="D43" s="69">
        <v>0</v>
      </c>
      <c r="E43" s="69">
        <v>0</v>
      </c>
      <c r="F43" s="69"/>
      <c r="G43" s="69">
        <v>0</v>
      </c>
      <c r="H43" s="69">
        <v>0</v>
      </c>
      <c r="I43" s="69"/>
      <c r="J43" s="69">
        <v>0</v>
      </c>
      <c r="K43" s="69">
        <v>0</v>
      </c>
      <c r="L43" s="69">
        <v>0</v>
      </c>
      <c r="M43" s="69">
        <v>0</v>
      </c>
      <c r="N43" s="69"/>
      <c r="O43" s="69">
        <v>0</v>
      </c>
      <c r="P43" s="69">
        <v>10</v>
      </c>
      <c r="Q43" s="69"/>
      <c r="R43" s="69">
        <v>0</v>
      </c>
      <c r="S43" s="69"/>
      <c r="T43" s="60"/>
      <c r="U43" s="60">
        <f t="shared" si="0"/>
        <v>10</v>
      </c>
    </row>
    <row r="44" spans="1:21" s="66" customFormat="1">
      <c r="A44" s="62">
        <v>38</v>
      </c>
      <c r="B44" s="67" t="s">
        <v>485</v>
      </c>
      <c r="C44" s="80"/>
      <c r="D44" s="69">
        <v>0</v>
      </c>
      <c r="E44" s="69">
        <v>0</v>
      </c>
      <c r="F44" s="69"/>
      <c r="G44" s="69">
        <v>0</v>
      </c>
      <c r="H44" s="69">
        <v>0</v>
      </c>
      <c r="I44" s="69"/>
      <c r="J44" s="69">
        <v>0</v>
      </c>
      <c r="K44" s="69">
        <v>0</v>
      </c>
      <c r="L44" s="69">
        <v>0</v>
      </c>
      <c r="M44" s="69">
        <v>0</v>
      </c>
      <c r="N44" s="69"/>
      <c r="O44" s="69">
        <v>0</v>
      </c>
      <c r="P44" s="69">
        <v>5</v>
      </c>
      <c r="Q44" s="69"/>
      <c r="R44" s="69">
        <v>0</v>
      </c>
      <c r="S44" s="69"/>
      <c r="T44" s="60"/>
      <c r="U44" s="60">
        <f t="shared" si="0"/>
        <v>5</v>
      </c>
    </row>
    <row r="45" spans="1:21" s="66" customFormat="1">
      <c r="A45" s="62">
        <v>38</v>
      </c>
      <c r="B45" s="67" t="s">
        <v>486</v>
      </c>
      <c r="C45" s="68">
        <v>41709</v>
      </c>
      <c r="D45" s="69">
        <v>0</v>
      </c>
      <c r="E45" s="69">
        <v>0</v>
      </c>
      <c r="F45" s="69"/>
      <c r="G45" s="69">
        <v>0</v>
      </c>
      <c r="H45" s="69">
        <v>0</v>
      </c>
      <c r="I45" s="69"/>
      <c r="J45" s="69">
        <v>0</v>
      </c>
      <c r="K45" s="69">
        <v>0</v>
      </c>
      <c r="L45" s="69">
        <v>0</v>
      </c>
      <c r="M45" s="69">
        <v>0</v>
      </c>
      <c r="N45" s="69"/>
      <c r="O45" s="69">
        <v>0</v>
      </c>
      <c r="P45" s="69">
        <v>5</v>
      </c>
      <c r="Q45" s="69"/>
      <c r="R45" s="69">
        <v>0</v>
      </c>
      <c r="S45" s="69"/>
      <c r="T45" s="60"/>
      <c r="U45" s="60">
        <f t="shared" si="0"/>
        <v>5</v>
      </c>
    </row>
    <row r="46" spans="1:21">
      <c r="B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S46" s="74"/>
    </row>
    <row r="47" spans="1:21">
      <c r="B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S47" s="74"/>
    </row>
    <row r="48" spans="1:21">
      <c r="B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S48" s="74"/>
    </row>
    <row r="49" spans="2:19">
      <c r="B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S49" s="74"/>
    </row>
    <row r="50" spans="2:19">
      <c r="B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S50" s="74"/>
    </row>
    <row r="51" spans="2:19">
      <c r="B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S51" s="74"/>
    </row>
    <row r="52" spans="2:19">
      <c r="B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S52" s="74"/>
    </row>
    <row r="53" spans="2:19">
      <c r="B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S53" s="74"/>
    </row>
    <row r="54" spans="2:19">
      <c r="B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S54" s="74"/>
    </row>
    <row r="55" spans="2:19">
      <c r="B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S55" s="74"/>
    </row>
    <row r="56" spans="2:19">
      <c r="B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S56" s="74"/>
    </row>
    <row r="57" spans="2:19">
      <c r="B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S57" s="74"/>
    </row>
    <row r="58" spans="2:19">
      <c r="B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S58" s="74"/>
    </row>
    <row r="59" spans="2:19">
      <c r="B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S59" s="74"/>
    </row>
    <row r="60" spans="2:19">
      <c r="B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S60" s="74"/>
    </row>
    <row r="61" spans="2:19">
      <c r="B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S61" s="74"/>
    </row>
    <row r="62" spans="2:19">
      <c r="B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S62" s="74"/>
    </row>
    <row r="63" spans="2:19">
      <c r="B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S63" s="74"/>
    </row>
    <row r="64" spans="2:19">
      <c r="B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S64" s="74"/>
    </row>
    <row r="65" spans="2:19">
      <c r="B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S65" s="74"/>
    </row>
    <row r="66" spans="2:19">
      <c r="B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S66" s="74"/>
    </row>
    <row r="67" spans="2:19">
      <c r="B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S67" s="74"/>
    </row>
    <row r="68" spans="2:19">
      <c r="B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S68" s="74"/>
    </row>
    <row r="69" spans="2:19">
      <c r="B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S69" s="74"/>
    </row>
    <row r="70" spans="2:19">
      <c r="B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S70" s="74"/>
    </row>
    <row r="71" spans="2:19">
      <c r="B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S71" s="74"/>
    </row>
    <row r="72" spans="2:19">
      <c r="B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S72" s="74"/>
    </row>
    <row r="73" spans="2:19">
      <c r="B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S73" s="74"/>
    </row>
    <row r="74" spans="2:19">
      <c r="B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S74" s="74"/>
    </row>
    <row r="75" spans="2:19">
      <c r="B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S75" s="74"/>
    </row>
    <row r="76" spans="2:19">
      <c r="B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2:19">
      <c r="B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2:19">
      <c r="B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2:19">
      <c r="B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9">
      <c r="B80" s="1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2:14">
      <c r="B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2:14">
      <c r="B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2:14">
      <c r="B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2:14">
      <c r="B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2:14">
      <c r="B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2:14">
      <c r="B86" s="1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2:14">
      <c r="B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2:14">
      <c r="B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2:14">
      <c r="B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2:14">
      <c r="B90" s="1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2:14">
      <c r="B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2:14">
      <c r="B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2:14">
      <c r="B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14">
      <c r="B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2:14">
      <c r="B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>
      <c r="B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2:14">
      <c r="B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2:14">
      <c r="B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2:14">
      <c r="B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2:14">
      <c r="B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2:14">
      <c r="B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2:14">
      <c r="B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2:14">
      <c r="B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>
      <c r="B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2:14">
      <c r="B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>
      <c r="B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2:14">
      <c r="B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2:14">
      <c r="B108" s="1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2:14">
      <c r="B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2:14">
      <c r="B110" s="1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2:14">
      <c r="B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>
      <c r="B112" s="1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2:14">
      <c r="B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>
      <c r="B114" s="1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2:14">
      <c r="B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2:14">
      <c r="B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2:14">
      <c r="B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2:14">
      <c r="B118" s="1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2:14">
      <c r="B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2:14">
      <c r="B120" s="1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2:14">
      <c r="B121" s="18"/>
    </row>
    <row r="122" spans="2:14">
      <c r="B122" s="18"/>
    </row>
    <row r="123" spans="2:14">
      <c r="B123" s="18"/>
    </row>
    <row r="124" spans="2:14">
      <c r="B124" s="18"/>
    </row>
    <row r="125" spans="2:14">
      <c r="B125" s="18"/>
    </row>
    <row r="126" spans="2:14">
      <c r="B126" s="18"/>
    </row>
    <row r="127" spans="2:14">
      <c r="B127" s="18"/>
    </row>
    <row r="128" spans="2:14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</sheetData>
  <autoFilter ref="A6:U36" xr:uid="{00000000-0009-0000-0000-000006000000}">
    <sortState xmlns:xlrd2="http://schemas.microsoft.com/office/spreadsheetml/2017/richdata2" ref="A7:U45">
      <sortCondition descending="1" ref="U6:U36"/>
    </sortState>
  </autoFilter>
  <sortState xmlns:xlrd2="http://schemas.microsoft.com/office/spreadsheetml/2017/richdata2" ref="B7:U40">
    <sortCondition descending="1" ref="U7:U40"/>
  </sortState>
  <mergeCells count="10">
    <mergeCell ref="A1:U1"/>
    <mergeCell ref="A2:U2"/>
    <mergeCell ref="A3:U3"/>
    <mergeCell ref="A4:U4"/>
    <mergeCell ref="A5:C5"/>
    <mergeCell ref="D5:F5"/>
    <mergeCell ref="G5:I5"/>
    <mergeCell ref="J5:K5"/>
    <mergeCell ref="M5:N5"/>
    <mergeCell ref="P5:Q5"/>
  </mergeCells>
  <printOptions horizontalCentered="1" verticalCentered="1"/>
  <pageMargins left="0" right="0" top="0.39370078740157483" bottom="0.39370078740157483" header="0" footer="0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AG300"/>
  <sheetViews>
    <sheetView zoomScale="115" zoomScaleNormal="115" zoomScaleSheetLayoutView="56" workbookViewId="0">
      <pane xSplit="3" ySplit="5" topLeftCell="D53" activePane="bottomRight" state="frozen"/>
      <selection activeCell="B6" sqref="B6"/>
      <selection pane="topRight" activeCell="B6" sqref="B6"/>
      <selection pane="bottomLeft" activeCell="B6" sqref="B6"/>
      <selection pane="bottomRight" activeCell="B7" sqref="B7:B61"/>
    </sheetView>
  </sheetViews>
  <sheetFormatPr baseColWidth="10" defaultColWidth="11.33203125" defaultRowHeight="18"/>
  <cols>
    <col min="1" max="1" width="17.21875" style="27" bestFit="1" customWidth="1"/>
    <col min="2" max="2" width="33.88671875" style="19" bestFit="1" customWidth="1"/>
    <col min="3" max="3" width="28.6640625" style="16" bestFit="1" customWidth="1"/>
    <col min="4" max="4" width="18.21875" style="16" hidden="1" customWidth="1"/>
    <col min="5" max="5" width="14.6640625" style="16" hidden="1" customWidth="1"/>
    <col min="6" max="6" width="18.21875" style="16" hidden="1" customWidth="1"/>
    <col min="7" max="7" width="14.6640625" style="16" hidden="1" customWidth="1"/>
    <col min="8" max="8" width="9.33203125" style="16" hidden="1" customWidth="1"/>
    <col min="9" max="9" width="18.21875" style="16" hidden="1" customWidth="1"/>
    <col min="10" max="10" width="14.6640625" style="16" hidden="1" customWidth="1"/>
    <col min="11" max="11" width="22.77734375" style="16" hidden="1" customWidth="1"/>
    <col min="12" max="12" width="21.88671875" style="16" hidden="1" customWidth="1"/>
    <col min="13" max="13" width="18.21875" style="20" hidden="1" customWidth="1"/>
    <col min="14" max="14" width="9.33203125" style="20" hidden="1" customWidth="1"/>
    <col min="15" max="15" width="29.6640625" style="20" hidden="1" customWidth="1"/>
    <col min="16" max="16" width="6.6640625" style="20" hidden="1" customWidth="1"/>
    <col min="17" max="17" width="26" style="20" hidden="1" customWidth="1"/>
    <col min="18" max="18" width="18.21875" style="20" hidden="1" customWidth="1"/>
    <col min="19" max="19" width="14.6640625" style="20" hidden="1" customWidth="1"/>
    <col min="20" max="20" width="22.6640625" style="20" hidden="1" customWidth="1"/>
    <col min="21" max="21" width="18.21875" style="20" hidden="1" customWidth="1"/>
    <col min="22" max="22" width="14.6640625" style="20" hidden="1" customWidth="1"/>
    <col min="23" max="23" width="18.21875" style="20" hidden="1" customWidth="1"/>
    <col min="24" max="24" width="14.6640625" style="20" hidden="1" customWidth="1"/>
    <col min="25" max="25" width="18.21875" style="20" hidden="1" customWidth="1"/>
    <col min="26" max="26" width="14.6640625" style="20" hidden="1" customWidth="1"/>
    <col min="27" max="27" width="18.21875" style="20" hidden="1" customWidth="1"/>
    <col min="28" max="28" width="14.6640625" style="20" hidden="1" customWidth="1"/>
    <col min="29" max="29" width="18.21875" style="20" hidden="1" customWidth="1"/>
    <col min="30" max="30" width="14.6640625" style="20" hidden="1" customWidth="1"/>
    <col min="31" max="31" width="18.21875" style="20" hidden="1" customWidth="1"/>
    <col min="32" max="32" width="14.6640625" style="20" hidden="1" customWidth="1"/>
    <col min="33" max="33" width="15.33203125" style="20" bestFit="1" customWidth="1"/>
    <col min="34" max="34" width="16.6640625" style="16" customWidth="1"/>
    <col min="35" max="35" width="9.44140625" style="16" customWidth="1"/>
    <col min="36" max="36" width="9.21875" style="16" customWidth="1"/>
    <col min="37" max="37" width="8.44140625" style="16" customWidth="1"/>
    <col min="38" max="38" width="5.33203125" style="16" customWidth="1"/>
    <col min="39" max="39" width="15.33203125" style="16" customWidth="1"/>
    <col min="40" max="16384" width="11.33203125" style="16"/>
  </cols>
  <sheetData>
    <row r="1" spans="1:33" s="2" customFormat="1" ht="25.8">
      <c r="A1" s="146" t="s">
        <v>182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8"/>
    </row>
    <row r="2" spans="1:33" s="2" customFormat="1" ht="25.8">
      <c r="A2" s="149" t="s">
        <v>183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1"/>
    </row>
    <row r="3" spans="1:33" s="2" customFormat="1" ht="25.8">
      <c r="A3" s="152">
        <f ca="1">TODAY()</f>
        <v>45686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4"/>
    </row>
    <row r="4" spans="1:33" s="2" customFormat="1" ht="26.4" thickBot="1">
      <c r="A4" s="155" t="s">
        <v>186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s="7" customFormat="1" ht="54.6" thickBot="1">
      <c r="A5" s="158" t="s">
        <v>180</v>
      </c>
      <c r="B5" s="159"/>
      <c r="C5" s="160"/>
      <c r="D5" s="102" t="s">
        <v>5</v>
      </c>
      <c r="E5" s="103"/>
      <c r="F5" s="102" t="s">
        <v>6</v>
      </c>
      <c r="G5" s="132"/>
      <c r="H5" s="119"/>
      <c r="I5" s="102" t="s">
        <v>20</v>
      </c>
      <c r="J5" s="103"/>
      <c r="K5" s="4" t="s">
        <v>8</v>
      </c>
      <c r="L5" s="3" t="s">
        <v>9</v>
      </c>
      <c r="M5" s="102" t="s">
        <v>10</v>
      </c>
      <c r="N5" s="119"/>
      <c r="O5" s="3" t="s">
        <v>11</v>
      </c>
      <c r="P5" s="3"/>
      <c r="Q5" s="3" t="s">
        <v>495</v>
      </c>
      <c r="R5" s="126" t="s">
        <v>265</v>
      </c>
      <c r="S5" s="127"/>
      <c r="T5" s="28" t="s">
        <v>353</v>
      </c>
      <c r="U5" s="123" t="s">
        <v>440</v>
      </c>
      <c r="V5" s="124"/>
      <c r="W5" s="123" t="s">
        <v>441</v>
      </c>
      <c r="X5" s="161"/>
      <c r="Y5" s="161" t="s">
        <v>442</v>
      </c>
      <c r="Z5" s="124"/>
      <c r="AA5" s="123" t="s">
        <v>493</v>
      </c>
      <c r="AB5" s="124"/>
      <c r="AC5" s="123" t="s">
        <v>518</v>
      </c>
      <c r="AD5" s="124"/>
      <c r="AE5" s="123" t="s">
        <v>521</v>
      </c>
      <c r="AF5" s="124"/>
      <c r="AG5" s="45" t="s">
        <v>4</v>
      </c>
    </row>
    <row r="6" spans="1:33" s="7" customFormat="1" ht="18.600000000000001" thickBot="1">
      <c r="A6" s="30" t="s">
        <v>181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262</v>
      </c>
      <c r="I6" s="11" t="s">
        <v>2</v>
      </c>
      <c r="J6" s="11" t="s">
        <v>3</v>
      </c>
      <c r="K6" s="11" t="s">
        <v>2</v>
      </c>
      <c r="L6" s="11" t="s">
        <v>2</v>
      </c>
      <c r="M6" s="11" t="s">
        <v>2</v>
      </c>
      <c r="N6" s="11" t="s">
        <v>262</v>
      </c>
      <c r="O6" s="11" t="s">
        <v>2</v>
      </c>
      <c r="P6" s="11"/>
      <c r="Q6" s="12" t="s">
        <v>3</v>
      </c>
      <c r="R6" s="31" t="s">
        <v>2</v>
      </c>
      <c r="S6" s="31" t="s">
        <v>3</v>
      </c>
      <c r="T6" s="32"/>
      <c r="U6" s="31" t="s">
        <v>2</v>
      </c>
      <c r="V6" s="31" t="s">
        <v>3</v>
      </c>
      <c r="W6" s="31" t="s">
        <v>2</v>
      </c>
      <c r="X6" s="31" t="s">
        <v>3</v>
      </c>
      <c r="Y6" s="52" t="s">
        <v>2</v>
      </c>
      <c r="Z6" s="31" t="s">
        <v>3</v>
      </c>
      <c r="AA6" s="31" t="s">
        <v>2</v>
      </c>
      <c r="AB6" s="31" t="s">
        <v>3</v>
      </c>
      <c r="AC6" s="31" t="s">
        <v>2</v>
      </c>
      <c r="AD6" s="31" t="s">
        <v>3</v>
      </c>
      <c r="AE6" s="31" t="s">
        <v>2</v>
      </c>
      <c r="AF6" s="31" t="s">
        <v>3</v>
      </c>
      <c r="AG6" s="15" t="s">
        <v>358</v>
      </c>
    </row>
    <row r="7" spans="1:33">
      <c r="A7" s="57">
        <v>1</v>
      </c>
      <c r="B7" s="58" t="s">
        <v>100</v>
      </c>
      <c r="C7" s="59">
        <v>40217</v>
      </c>
      <c r="D7" s="61">
        <v>250</v>
      </c>
      <c r="E7" s="61">
        <v>62.5</v>
      </c>
      <c r="F7" s="60">
        <v>250</v>
      </c>
      <c r="G7" s="60">
        <v>62.5</v>
      </c>
      <c r="H7" s="60"/>
      <c r="I7" s="60">
        <v>0</v>
      </c>
      <c r="J7" s="60">
        <v>0</v>
      </c>
      <c r="K7" s="60">
        <v>250</v>
      </c>
      <c r="L7" s="60">
        <v>250</v>
      </c>
      <c r="M7" s="60">
        <v>250</v>
      </c>
      <c r="N7" s="60"/>
      <c r="O7" s="60">
        <v>375</v>
      </c>
      <c r="P7" s="60"/>
      <c r="Q7" s="60">
        <v>45</v>
      </c>
      <c r="R7" s="60">
        <v>15</v>
      </c>
      <c r="S7" s="60">
        <v>18.75</v>
      </c>
      <c r="T7" s="60">
        <v>250</v>
      </c>
      <c r="U7" s="60">
        <v>100</v>
      </c>
      <c r="V7" s="60">
        <v>60</v>
      </c>
      <c r="W7" s="60"/>
      <c r="X7" s="60"/>
      <c r="Y7" s="60"/>
      <c r="Z7" s="60"/>
      <c r="AA7" s="60"/>
      <c r="AB7" s="60"/>
      <c r="AC7" s="60"/>
      <c r="AD7" s="60"/>
      <c r="AE7" s="94">
        <v>60</v>
      </c>
      <c r="AF7" s="94">
        <v>18.75</v>
      </c>
      <c r="AG7" s="60">
        <f t="shared" ref="AG7:AG38" si="0">SUM(D7:AF7)</f>
        <v>2317.5</v>
      </c>
    </row>
    <row r="8" spans="1:33" s="66" customFormat="1">
      <c r="A8" s="62">
        <v>2</v>
      </c>
      <c r="B8" s="67" t="s">
        <v>104</v>
      </c>
      <c r="C8" s="68">
        <v>40523</v>
      </c>
      <c r="D8" s="69">
        <v>110</v>
      </c>
      <c r="E8" s="69">
        <v>30</v>
      </c>
      <c r="F8" s="69">
        <v>120</v>
      </c>
      <c r="G8" s="69">
        <v>20</v>
      </c>
      <c r="H8" s="69"/>
      <c r="I8" s="69">
        <v>250</v>
      </c>
      <c r="J8" s="69">
        <v>30</v>
      </c>
      <c r="K8" s="69">
        <v>70</v>
      </c>
      <c r="L8" s="69">
        <v>180</v>
      </c>
      <c r="M8" s="69">
        <v>180</v>
      </c>
      <c r="N8" s="69"/>
      <c r="O8" s="69">
        <v>180</v>
      </c>
      <c r="P8" s="69"/>
      <c r="Q8" s="69">
        <v>62.5</v>
      </c>
      <c r="R8" s="61">
        <v>30</v>
      </c>
      <c r="S8" s="61">
        <v>6.25</v>
      </c>
      <c r="T8" s="60"/>
      <c r="U8" s="60"/>
      <c r="V8" s="60"/>
      <c r="W8" s="60"/>
      <c r="X8" s="60"/>
      <c r="Y8" s="60">
        <v>375</v>
      </c>
      <c r="Z8" s="60">
        <v>45</v>
      </c>
      <c r="AA8" s="60"/>
      <c r="AB8" s="60"/>
      <c r="AC8" s="60"/>
      <c r="AD8" s="60"/>
      <c r="AE8" s="94">
        <v>36</v>
      </c>
      <c r="AF8" s="94">
        <v>6.75</v>
      </c>
      <c r="AG8" s="60">
        <f t="shared" si="0"/>
        <v>1731.5</v>
      </c>
    </row>
    <row r="9" spans="1:33" s="66" customFormat="1">
      <c r="A9" s="57">
        <v>3</v>
      </c>
      <c r="B9" s="67" t="s">
        <v>110</v>
      </c>
      <c r="C9" s="68">
        <v>40599</v>
      </c>
      <c r="D9" s="69">
        <v>70</v>
      </c>
      <c r="E9" s="69">
        <v>45</v>
      </c>
      <c r="F9" s="69">
        <v>70</v>
      </c>
      <c r="G9" s="69">
        <v>45</v>
      </c>
      <c r="H9" s="69"/>
      <c r="I9" s="69">
        <v>120</v>
      </c>
      <c r="J9" s="69">
        <v>62.5</v>
      </c>
      <c r="K9" s="69">
        <v>80</v>
      </c>
      <c r="L9" s="69">
        <v>120</v>
      </c>
      <c r="M9" s="69">
        <v>110</v>
      </c>
      <c r="N9" s="69"/>
      <c r="O9" s="69">
        <v>180</v>
      </c>
      <c r="P9" s="69"/>
      <c r="Q9" s="69">
        <v>30</v>
      </c>
      <c r="R9" s="61">
        <v>15</v>
      </c>
      <c r="S9" s="61">
        <v>6.25</v>
      </c>
      <c r="T9" s="61"/>
      <c r="U9" s="61"/>
      <c r="V9" s="61"/>
      <c r="W9" s="61"/>
      <c r="X9" s="61"/>
      <c r="Y9" s="61">
        <v>270</v>
      </c>
      <c r="Z9" s="61">
        <v>93.75</v>
      </c>
      <c r="AA9" s="61">
        <v>180</v>
      </c>
      <c r="AB9" s="61">
        <v>45</v>
      </c>
      <c r="AC9" s="61"/>
      <c r="AD9" s="61"/>
      <c r="AE9" s="94">
        <v>2.5</v>
      </c>
      <c r="AF9" s="94">
        <v>3.75</v>
      </c>
      <c r="AG9" s="60">
        <f t="shared" si="0"/>
        <v>1548.75</v>
      </c>
    </row>
    <row r="10" spans="1:33">
      <c r="A10" s="62">
        <v>4</v>
      </c>
      <c r="B10" s="63" t="s">
        <v>94</v>
      </c>
      <c r="C10" s="64">
        <v>40611</v>
      </c>
      <c r="D10" s="69">
        <v>120</v>
      </c>
      <c r="E10" s="69">
        <v>30</v>
      </c>
      <c r="F10" s="65">
        <v>80</v>
      </c>
      <c r="G10" s="65">
        <v>20</v>
      </c>
      <c r="H10" s="65"/>
      <c r="I10" s="65">
        <v>110</v>
      </c>
      <c r="J10" s="65">
        <v>30</v>
      </c>
      <c r="K10" s="65">
        <v>110</v>
      </c>
      <c r="L10" s="65">
        <v>80</v>
      </c>
      <c r="M10" s="65">
        <v>70</v>
      </c>
      <c r="N10" s="65"/>
      <c r="O10" s="65">
        <v>120</v>
      </c>
      <c r="P10" s="65"/>
      <c r="Q10" s="65">
        <v>62.5</v>
      </c>
      <c r="R10" s="60">
        <v>15</v>
      </c>
      <c r="S10" s="60">
        <v>6.25</v>
      </c>
      <c r="T10" s="61"/>
      <c r="U10" s="61">
        <v>10</v>
      </c>
      <c r="V10" s="61">
        <v>2</v>
      </c>
      <c r="W10" s="61"/>
      <c r="X10" s="61"/>
      <c r="Y10" s="61">
        <v>165</v>
      </c>
      <c r="Z10" s="61">
        <v>93.75</v>
      </c>
      <c r="AA10" s="61">
        <v>270</v>
      </c>
      <c r="AB10" s="61">
        <v>45</v>
      </c>
      <c r="AC10" s="61"/>
      <c r="AD10" s="61"/>
      <c r="AE10" s="61"/>
      <c r="AF10" s="61"/>
      <c r="AG10" s="60">
        <f t="shared" si="0"/>
        <v>1439.5</v>
      </c>
    </row>
    <row r="11" spans="1:33">
      <c r="A11" s="57">
        <v>5</v>
      </c>
      <c r="B11" s="67" t="s">
        <v>99</v>
      </c>
      <c r="C11" s="68">
        <v>40217</v>
      </c>
      <c r="D11" s="69">
        <v>80</v>
      </c>
      <c r="E11" s="69">
        <v>62.5</v>
      </c>
      <c r="F11" s="69">
        <v>110</v>
      </c>
      <c r="G11" s="69">
        <v>62.5</v>
      </c>
      <c r="H11" s="69">
        <v>-10</v>
      </c>
      <c r="I11" s="65">
        <v>0</v>
      </c>
      <c r="J11" s="69">
        <v>0</v>
      </c>
      <c r="K11" s="69">
        <v>120</v>
      </c>
      <c r="L11" s="69">
        <v>110</v>
      </c>
      <c r="M11" s="69">
        <v>50</v>
      </c>
      <c r="N11" s="69"/>
      <c r="O11" s="69">
        <v>270</v>
      </c>
      <c r="P11" s="69"/>
      <c r="Q11" s="69">
        <v>45</v>
      </c>
      <c r="R11" s="61">
        <v>15</v>
      </c>
      <c r="S11" s="61">
        <v>11.25</v>
      </c>
      <c r="T11" s="61">
        <v>250</v>
      </c>
      <c r="U11" s="61">
        <v>100</v>
      </c>
      <c r="V11" s="61">
        <v>40</v>
      </c>
      <c r="W11" s="61"/>
      <c r="X11" s="61"/>
      <c r="Y11" s="61"/>
      <c r="Z11" s="61"/>
      <c r="AA11" s="61"/>
      <c r="AB11" s="61"/>
      <c r="AC11" s="61"/>
      <c r="AD11" s="61"/>
      <c r="AE11" s="94">
        <v>36</v>
      </c>
      <c r="AF11" s="94">
        <v>11.25</v>
      </c>
      <c r="AG11" s="60">
        <f t="shared" si="0"/>
        <v>1363.5</v>
      </c>
    </row>
    <row r="12" spans="1:33">
      <c r="A12" s="62">
        <v>6</v>
      </c>
      <c r="B12" s="67" t="s">
        <v>108</v>
      </c>
      <c r="C12" s="68">
        <v>41156</v>
      </c>
      <c r="D12" s="69">
        <v>180</v>
      </c>
      <c r="E12" s="69">
        <v>45</v>
      </c>
      <c r="F12" s="69">
        <v>180</v>
      </c>
      <c r="G12" s="69">
        <v>45</v>
      </c>
      <c r="H12" s="69"/>
      <c r="I12" s="69">
        <v>180</v>
      </c>
      <c r="J12" s="69">
        <v>62.5</v>
      </c>
      <c r="K12" s="69">
        <v>180</v>
      </c>
      <c r="L12" s="69">
        <v>0</v>
      </c>
      <c r="M12" s="69">
        <v>0</v>
      </c>
      <c r="N12" s="69"/>
      <c r="O12" s="69">
        <v>0</v>
      </c>
      <c r="P12" s="69"/>
      <c r="Q12" s="69">
        <v>0</v>
      </c>
      <c r="R12" s="61">
        <v>15</v>
      </c>
      <c r="S12" s="61">
        <v>6.25</v>
      </c>
      <c r="T12" s="60">
        <v>250</v>
      </c>
      <c r="U12" s="60">
        <v>80</v>
      </c>
      <c r="V12" s="60">
        <v>2</v>
      </c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>
        <f t="shared" si="0"/>
        <v>1225.75</v>
      </c>
    </row>
    <row r="13" spans="1:33" s="66" customFormat="1">
      <c r="A13" s="57">
        <v>7</v>
      </c>
      <c r="B13" s="67" t="s">
        <v>98</v>
      </c>
      <c r="C13" s="68">
        <v>40745</v>
      </c>
      <c r="D13" s="69">
        <v>60</v>
      </c>
      <c r="E13" s="69">
        <v>30</v>
      </c>
      <c r="F13" s="69">
        <v>50</v>
      </c>
      <c r="G13" s="69">
        <v>30</v>
      </c>
      <c r="H13" s="69"/>
      <c r="I13" s="69">
        <v>80</v>
      </c>
      <c r="J13" s="69">
        <v>20</v>
      </c>
      <c r="K13" s="69">
        <v>40</v>
      </c>
      <c r="L13" s="69">
        <v>50</v>
      </c>
      <c r="M13" s="69">
        <v>60</v>
      </c>
      <c r="N13" s="69"/>
      <c r="O13" s="69">
        <v>90</v>
      </c>
      <c r="P13" s="69"/>
      <c r="Q13" s="69">
        <v>30</v>
      </c>
      <c r="R13" s="61">
        <v>0</v>
      </c>
      <c r="S13" s="61">
        <v>6.25</v>
      </c>
      <c r="T13" s="61"/>
      <c r="U13" s="61"/>
      <c r="V13" s="61"/>
      <c r="W13" s="61"/>
      <c r="X13" s="61"/>
      <c r="Y13" s="61"/>
      <c r="Z13" s="61">
        <v>45</v>
      </c>
      <c r="AA13" s="61">
        <v>120</v>
      </c>
      <c r="AB13" s="61">
        <v>67.5</v>
      </c>
      <c r="AC13" s="61"/>
      <c r="AD13" s="61"/>
      <c r="AE13" s="61"/>
      <c r="AF13" s="61"/>
      <c r="AG13" s="60">
        <f t="shared" si="0"/>
        <v>778.75</v>
      </c>
    </row>
    <row r="14" spans="1:33">
      <c r="A14" s="62">
        <v>8</v>
      </c>
      <c r="B14" s="63" t="s">
        <v>97</v>
      </c>
      <c r="C14" s="64">
        <v>41414</v>
      </c>
      <c r="D14" s="69">
        <v>20</v>
      </c>
      <c r="E14" s="69">
        <v>20</v>
      </c>
      <c r="F14" s="65">
        <v>20</v>
      </c>
      <c r="G14" s="65">
        <v>20</v>
      </c>
      <c r="H14" s="65"/>
      <c r="I14" s="65">
        <v>50</v>
      </c>
      <c r="J14" s="65">
        <v>45</v>
      </c>
      <c r="K14" s="65">
        <v>40</v>
      </c>
      <c r="L14" s="65">
        <v>70</v>
      </c>
      <c r="M14" s="65">
        <v>80</v>
      </c>
      <c r="N14" s="65">
        <v>-5</v>
      </c>
      <c r="O14" s="65">
        <v>120</v>
      </c>
      <c r="P14" s="65">
        <v>-5</v>
      </c>
      <c r="Q14" s="65">
        <v>27.5</v>
      </c>
      <c r="R14" s="60"/>
      <c r="S14" s="60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>
        <v>10</v>
      </c>
      <c r="AF14" s="61">
        <v>3.75</v>
      </c>
      <c r="AG14" s="60">
        <f t="shared" si="0"/>
        <v>516.25</v>
      </c>
    </row>
    <row r="15" spans="1:33">
      <c r="A15" s="57">
        <v>9</v>
      </c>
      <c r="B15" s="67" t="s">
        <v>102</v>
      </c>
      <c r="C15" s="68">
        <v>41115</v>
      </c>
      <c r="D15" s="69">
        <v>40</v>
      </c>
      <c r="E15" s="69">
        <v>20</v>
      </c>
      <c r="F15" s="69">
        <v>60</v>
      </c>
      <c r="G15" s="69">
        <v>30</v>
      </c>
      <c r="H15" s="69"/>
      <c r="I15" s="65">
        <v>0</v>
      </c>
      <c r="J15" s="65">
        <v>0</v>
      </c>
      <c r="K15" s="69">
        <v>50</v>
      </c>
      <c r="L15" s="65">
        <v>0</v>
      </c>
      <c r="M15" s="69">
        <v>120</v>
      </c>
      <c r="N15" s="69"/>
      <c r="O15" s="69">
        <v>90</v>
      </c>
      <c r="P15" s="69"/>
      <c r="Q15" s="69">
        <v>0</v>
      </c>
      <c r="R15" s="61">
        <v>15</v>
      </c>
      <c r="S15" s="61">
        <v>3</v>
      </c>
      <c r="T15" s="61"/>
      <c r="U15" s="61"/>
      <c r="V15" s="61"/>
      <c r="W15" s="61"/>
      <c r="X15" s="61"/>
      <c r="Y15" s="61"/>
      <c r="Z15" s="61"/>
      <c r="AA15" s="61"/>
      <c r="AB15" s="61"/>
      <c r="AC15" s="61">
        <v>10</v>
      </c>
      <c r="AD15" s="61">
        <v>6.75</v>
      </c>
      <c r="AE15" s="94">
        <v>20</v>
      </c>
      <c r="AF15" s="94">
        <v>3.75</v>
      </c>
      <c r="AG15" s="60">
        <f t="shared" si="0"/>
        <v>468.5</v>
      </c>
    </row>
    <row r="16" spans="1:33">
      <c r="A16" s="62">
        <v>10</v>
      </c>
      <c r="B16" s="63" t="s">
        <v>410</v>
      </c>
      <c r="C16" s="64">
        <v>40396</v>
      </c>
      <c r="D16" s="69">
        <v>40</v>
      </c>
      <c r="E16" s="69">
        <v>12.5</v>
      </c>
      <c r="F16" s="65">
        <v>20</v>
      </c>
      <c r="G16" s="65">
        <v>12.5</v>
      </c>
      <c r="H16" s="65"/>
      <c r="I16" s="65">
        <v>40</v>
      </c>
      <c r="J16" s="65">
        <v>0</v>
      </c>
      <c r="K16" s="65">
        <v>30</v>
      </c>
      <c r="L16" s="65">
        <v>30</v>
      </c>
      <c r="M16" s="65">
        <v>0</v>
      </c>
      <c r="N16" s="65"/>
      <c r="O16" s="65">
        <v>30</v>
      </c>
      <c r="P16" s="65"/>
      <c r="Q16" s="69">
        <v>0</v>
      </c>
      <c r="R16" s="60"/>
      <c r="S16" s="60"/>
      <c r="T16" s="61"/>
      <c r="U16" s="61"/>
      <c r="V16" s="61"/>
      <c r="W16" s="61"/>
      <c r="X16" s="61"/>
      <c r="Y16" s="61"/>
      <c r="Z16" s="61"/>
      <c r="AA16" s="61">
        <v>120</v>
      </c>
      <c r="AB16" s="61">
        <v>67.5</v>
      </c>
      <c r="AC16" s="61"/>
      <c r="AD16" s="61"/>
      <c r="AE16" s="94">
        <v>0</v>
      </c>
      <c r="AF16" s="94">
        <v>6.75</v>
      </c>
      <c r="AG16" s="60">
        <f t="shared" si="0"/>
        <v>409.25</v>
      </c>
    </row>
    <row r="17" spans="1:33" s="66" customFormat="1">
      <c r="A17" s="57">
        <v>11</v>
      </c>
      <c r="B17" s="63" t="s">
        <v>89</v>
      </c>
      <c r="C17" s="64">
        <v>40778</v>
      </c>
      <c r="D17" s="69">
        <v>30</v>
      </c>
      <c r="E17" s="69">
        <v>20</v>
      </c>
      <c r="F17" s="65">
        <v>40</v>
      </c>
      <c r="G17" s="65">
        <v>20</v>
      </c>
      <c r="H17" s="65"/>
      <c r="I17" s="65">
        <v>70</v>
      </c>
      <c r="J17" s="65">
        <v>20</v>
      </c>
      <c r="K17" s="65">
        <v>10</v>
      </c>
      <c r="L17" s="65">
        <v>40</v>
      </c>
      <c r="M17" s="65">
        <v>40</v>
      </c>
      <c r="N17" s="65"/>
      <c r="O17" s="65">
        <v>50</v>
      </c>
      <c r="P17" s="65"/>
      <c r="Q17" s="65">
        <v>20</v>
      </c>
      <c r="R17" s="61">
        <v>0</v>
      </c>
      <c r="S17" s="61">
        <v>6.25</v>
      </c>
      <c r="T17" s="61"/>
      <c r="U17" s="61"/>
      <c r="V17" s="61"/>
      <c r="W17" s="61"/>
      <c r="X17" s="61"/>
      <c r="Y17" s="61"/>
      <c r="Z17" s="61">
        <v>30</v>
      </c>
      <c r="AA17" s="61"/>
      <c r="AB17" s="61"/>
      <c r="AC17" s="61"/>
      <c r="AD17" s="61"/>
      <c r="AE17" s="94">
        <v>10</v>
      </c>
      <c r="AF17" s="94">
        <v>1.75</v>
      </c>
      <c r="AG17" s="60">
        <f t="shared" si="0"/>
        <v>408</v>
      </c>
    </row>
    <row r="18" spans="1:33" s="66" customFormat="1">
      <c r="A18" s="62">
        <v>12</v>
      </c>
      <c r="B18" s="63" t="s">
        <v>96</v>
      </c>
      <c r="C18" s="64">
        <v>40589</v>
      </c>
      <c r="D18" s="69">
        <v>20</v>
      </c>
      <c r="E18" s="69">
        <v>20</v>
      </c>
      <c r="F18" s="65">
        <v>20</v>
      </c>
      <c r="G18" s="65">
        <v>20</v>
      </c>
      <c r="H18" s="65"/>
      <c r="I18" s="65">
        <v>30</v>
      </c>
      <c r="J18" s="65">
        <v>30</v>
      </c>
      <c r="K18" s="65">
        <v>20</v>
      </c>
      <c r="L18" s="65">
        <v>0</v>
      </c>
      <c r="M18" s="65">
        <v>20</v>
      </c>
      <c r="N18" s="65"/>
      <c r="O18" s="65">
        <v>30</v>
      </c>
      <c r="P18" s="65"/>
      <c r="Q18" s="65">
        <v>17.5</v>
      </c>
      <c r="R18" s="60"/>
      <c r="S18" s="60"/>
      <c r="T18" s="61"/>
      <c r="U18" s="61"/>
      <c r="V18" s="61"/>
      <c r="W18" s="61"/>
      <c r="X18" s="61"/>
      <c r="Y18" s="61">
        <v>75</v>
      </c>
      <c r="Z18" s="61">
        <v>30</v>
      </c>
      <c r="AA18" s="61"/>
      <c r="AB18" s="61"/>
      <c r="AC18" s="61"/>
      <c r="AD18" s="61"/>
      <c r="AE18" s="94">
        <v>0</v>
      </c>
      <c r="AF18" s="94">
        <v>1.75</v>
      </c>
      <c r="AG18" s="60">
        <f t="shared" si="0"/>
        <v>334.25</v>
      </c>
    </row>
    <row r="19" spans="1:33">
      <c r="A19" s="57">
        <v>13</v>
      </c>
      <c r="B19" s="67" t="s">
        <v>107</v>
      </c>
      <c r="C19" s="68">
        <v>41101</v>
      </c>
      <c r="D19" s="69">
        <v>50</v>
      </c>
      <c r="E19" s="69">
        <v>20</v>
      </c>
      <c r="F19" s="69">
        <v>30</v>
      </c>
      <c r="G19" s="69">
        <v>20</v>
      </c>
      <c r="H19" s="69"/>
      <c r="I19" s="65">
        <v>0</v>
      </c>
      <c r="J19" s="69">
        <v>20</v>
      </c>
      <c r="K19" s="69">
        <v>30</v>
      </c>
      <c r="L19" s="69">
        <v>60</v>
      </c>
      <c r="M19" s="69">
        <v>30</v>
      </c>
      <c r="N19" s="69"/>
      <c r="O19" s="69">
        <v>0</v>
      </c>
      <c r="P19" s="69"/>
      <c r="Q19" s="69">
        <v>20</v>
      </c>
      <c r="R19" s="61">
        <v>0</v>
      </c>
      <c r="S19" s="61">
        <v>6.25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94">
        <v>20</v>
      </c>
      <c r="AF19" s="94">
        <v>1.75</v>
      </c>
      <c r="AG19" s="60">
        <f t="shared" si="0"/>
        <v>308</v>
      </c>
    </row>
    <row r="20" spans="1:33" s="66" customFormat="1">
      <c r="A20" s="62">
        <v>14</v>
      </c>
      <c r="B20" s="67" t="s">
        <v>101</v>
      </c>
      <c r="C20" s="68">
        <v>41115</v>
      </c>
      <c r="D20" s="69">
        <v>30</v>
      </c>
      <c r="E20" s="69">
        <v>20</v>
      </c>
      <c r="F20" s="69">
        <v>30</v>
      </c>
      <c r="G20" s="69">
        <v>30</v>
      </c>
      <c r="H20" s="69"/>
      <c r="I20" s="65">
        <v>0</v>
      </c>
      <c r="J20" s="65">
        <v>0</v>
      </c>
      <c r="K20" s="69">
        <v>10</v>
      </c>
      <c r="L20" s="65">
        <v>0</v>
      </c>
      <c r="M20" s="69">
        <v>40</v>
      </c>
      <c r="N20" s="69"/>
      <c r="O20" s="69">
        <v>60</v>
      </c>
      <c r="P20" s="69"/>
      <c r="Q20" s="69">
        <v>0</v>
      </c>
      <c r="R20" s="61">
        <v>5</v>
      </c>
      <c r="S20" s="61">
        <v>3</v>
      </c>
      <c r="T20" s="61"/>
      <c r="U20" s="61"/>
      <c r="V20" s="61"/>
      <c r="W20" s="61"/>
      <c r="X20" s="61"/>
      <c r="Y20" s="61"/>
      <c r="Z20" s="61"/>
      <c r="AA20" s="61"/>
      <c r="AB20" s="61"/>
      <c r="AC20" s="61">
        <v>36</v>
      </c>
      <c r="AD20" s="61">
        <v>6.75</v>
      </c>
      <c r="AE20" s="94">
        <v>10</v>
      </c>
      <c r="AF20" s="94">
        <v>3.75</v>
      </c>
      <c r="AG20" s="60">
        <f t="shared" si="0"/>
        <v>284.5</v>
      </c>
    </row>
    <row r="21" spans="1:33" s="66" customFormat="1">
      <c r="A21" s="57">
        <v>15</v>
      </c>
      <c r="B21" s="63" t="s">
        <v>349</v>
      </c>
      <c r="C21" s="64">
        <v>40619</v>
      </c>
      <c r="D21" s="69">
        <v>0</v>
      </c>
      <c r="E21" s="69">
        <v>0</v>
      </c>
      <c r="F21" s="65">
        <v>0</v>
      </c>
      <c r="G21" s="69">
        <v>0</v>
      </c>
      <c r="H21" s="69"/>
      <c r="I21" s="65">
        <v>60</v>
      </c>
      <c r="J21" s="65">
        <v>45</v>
      </c>
      <c r="K21" s="65">
        <v>60</v>
      </c>
      <c r="L21" s="65">
        <v>0</v>
      </c>
      <c r="M21" s="65">
        <v>30</v>
      </c>
      <c r="N21" s="65"/>
      <c r="O21" s="69">
        <v>0</v>
      </c>
      <c r="P21" s="69"/>
      <c r="Q21" s="65">
        <v>27.5</v>
      </c>
      <c r="R21" s="60"/>
      <c r="S21" s="60"/>
      <c r="T21" s="61"/>
      <c r="U21" s="61"/>
      <c r="V21" s="61"/>
      <c r="W21" s="61">
        <v>36</v>
      </c>
      <c r="X21" s="61">
        <v>3.75</v>
      </c>
      <c r="Y21" s="61"/>
      <c r="Z21" s="61"/>
      <c r="AA21" s="61"/>
      <c r="AB21" s="61"/>
      <c r="AC21" s="61"/>
      <c r="AD21" s="61"/>
      <c r="AE21" s="94">
        <v>10</v>
      </c>
      <c r="AF21" s="94">
        <v>6.75</v>
      </c>
      <c r="AG21" s="60">
        <f t="shared" si="0"/>
        <v>279</v>
      </c>
    </row>
    <row r="22" spans="1:33" s="66" customFormat="1">
      <c r="A22" s="62">
        <v>16</v>
      </c>
      <c r="B22" s="67" t="s">
        <v>105</v>
      </c>
      <c r="C22" s="68">
        <v>40828</v>
      </c>
      <c r="D22" s="69">
        <v>20</v>
      </c>
      <c r="E22" s="69">
        <v>20</v>
      </c>
      <c r="F22" s="69">
        <v>20</v>
      </c>
      <c r="G22" s="69">
        <v>20</v>
      </c>
      <c r="H22" s="69"/>
      <c r="I22" s="69">
        <v>30</v>
      </c>
      <c r="J22" s="69">
        <v>30</v>
      </c>
      <c r="K22" s="69">
        <v>0</v>
      </c>
      <c r="L22" s="69">
        <v>30</v>
      </c>
      <c r="M22" s="69">
        <v>10</v>
      </c>
      <c r="N22" s="69"/>
      <c r="O22" s="69">
        <v>10</v>
      </c>
      <c r="P22" s="69"/>
      <c r="Q22" s="69">
        <v>0</v>
      </c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0">
        <f t="shared" si="0"/>
        <v>190</v>
      </c>
    </row>
    <row r="23" spans="1:33" s="66" customFormat="1">
      <c r="A23" s="57">
        <v>17</v>
      </c>
      <c r="B23" s="63" t="s">
        <v>289</v>
      </c>
      <c r="C23" s="64">
        <v>40908</v>
      </c>
      <c r="D23" s="69">
        <v>10</v>
      </c>
      <c r="E23" s="69">
        <v>0</v>
      </c>
      <c r="F23" s="65">
        <v>20</v>
      </c>
      <c r="G23" s="69">
        <v>0</v>
      </c>
      <c r="H23" s="65"/>
      <c r="I23" s="65">
        <v>40</v>
      </c>
      <c r="J23" s="65">
        <v>0</v>
      </c>
      <c r="K23" s="65">
        <v>20</v>
      </c>
      <c r="L23" s="65">
        <v>20</v>
      </c>
      <c r="M23" s="65">
        <v>30</v>
      </c>
      <c r="N23" s="65"/>
      <c r="O23" s="65">
        <v>10</v>
      </c>
      <c r="P23" s="65"/>
      <c r="Q23" s="69">
        <v>0</v>
      </c>
      <c r="R23" s="60"/>
      <c r="S23" s="60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0">
        <f t="shared" si="0"/>
        <v>150</v>
      </c>
    </row>
    <row r="24" spans="1:33" s="66" customFormat="1">
      <c r="A24" s="62">
        <v>18</v>
      </c>
      <c r="B24" s="67" t="s">
        <v>90</v>
      </c>
      <c r="C24" s="68">
        <v>40862</v>
      </c>
      <c r="D24" s="69">
        <v>30</v>
      </c>
      <c r="E24" s="69">
        <v>0</v>
      </c>
      <c r="F24" s="69">
        <v>20</v>
      </c>
      <c r="G24" s="69">
        <v>0</v>
      </c>
      <c r="H24" s="69"/>
      <c r="I24" s="69">
        <v>20</v>
      </c>
      <c r="J24" s="65">
        <v>0</v>
      </c>
      <c r="K24" s="69">
        <v>30</v>
      </c>
      <c r="L24" s="69">
        <v>10</v>
      </c>
      <c r="M24" s="69">
        <v>20</v>
      </c>
      <c r="N24" s="69"/>
      <c r="O24" s="69">
        <v>5</v>
      </c>
      <c r="P24" s="69"/>
      <c r="Q24" s="69">
        <v>12.5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94">
        <v>0</v>
      </c>
      <c r="AF24" s="94">
        <v>1.75</v>
      </c>
      <c r="AG24" s="60">
        <f t="shared" si="0"/>
        <v>149.25</v>
      </c>
    </row>
    <row r="25" spans="1:33" s="66" customFormat="1">
      <c r="A25" s="57">
        <v>19</v>
      </c>
      <c r="B25" s="67" t="s">
        <v>103</v>
      </c>
      <c r="C25" s="68">
        <v>40940</v>
      </c>
      <c r="D25" s="69">
        <v>20</v>
      </c>
      <c r="E25" s="69">
        <v>30</v>
      </c>
      <c r="F25" s="69">
        <v>0</v>
      </c>
      <c r="G25" s="69">
        <v>30</v>
      </c>
      <c r="H25" s="69"/>
      <c r="I25" s="65">
        <v>0</v>
      </c>
      <c r="J25" s="65">
        <v>0</v>
      </c>
      <c r="K25" s="69">
        <v>0</v>
      </c>
      <c r="L25" s="65">
        <v>0</v>
      </c>
      <c r="M25" s="69">
        <v>30</v>
      </c>
      <c r="N25" s="69"/>
      <c r="O25" s="69">
        <v>20</v>
      </c>
      <c r="P25" s="69"/>
      <c r="Q25" s="69">
        <v>0</v>
      </c>
      <c r="R25" s="61">
        <v>0</v>
      </c>
      <c r="S25" s="61">
        <v>6.25</v>
      </c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0">
        <f t="shared" si="0"/>
        <v>136.25</v>
      </c>
    </row>
    <row r="26" spans="1:33" s="66" customFormat="1">
      <c r="A26" s="62">
        <v>20</v>
      </c>
      <c r="B26" s="63" t="s">
        <v>93</v>
      </c>
      <c r="C26" s="64">
        <v>40445</v>
      </c>
      <c r="D26" s="69">
        <v>30</v>
      </c>
      <c r="E26" s="69">
        <v>0</v>
      </c>
      <c r="F26" s="65">
        <v>10</v>
      </c>
      <c r="G26" s="69">
        <v>0</v>
      </c>
      <c r="H26" s="69"/>
      <c r="I26" s="65">
        <v>20</v>
      </c>
      <c r="J26" s="65">
        <v>0</v>
      </c>
      <c r="K26" s="65">
        <v>20</v>
      </c>
      <c r="L26" s="65">
        <v>20</v>
      </c>
      <c r="M26" s="65">
        <v>10</v>
      </c>
      <c r="N26" s="65"/>
      <c r="O26" s="65">
        <v>10</v>
      </c>
      <c r="P26" s="65"/>
      <c r="Q26" s="69">
        <v>0</v>
      </c>
      <c r="R26" s="60"/>
      <c r="S26" s="60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0">
        <f t="shared" si="0"/>
        <v>120</v>
      </c>
    </row>
    <row r="27" spans="1:33" s="66" customFormat="1">
      <c r="A27" s="57">
        <v>21</v>
      </c>
      <c r="B27" s="63" t="s">
        <v>167</v>
      </c>
      <c r="C27" s="64">
        <v>41135</v>
      </c>
      <c r="D27" s="69">
        <v>0</v>
      </c>
      <c r="E27" s="69">
        <v>0</v>
      </c>
      <c r="F27" s="65">
        <v>10</v>
      </c>
      <c r="G27" s="69">
        <v>0</v>
      </c>
      <c r="H27" s="69"/>
      <c r="I27" s="65">
        <v>30</v>
      </c>
      <c r="J27" s="65">
        <v>0</v>
      </c>
      <c r="K27" s="65">
        <v>0</v>
      </c>
      <c r="L27" s="65">
        <v>30</v>
      </c>
      <c r="M27" s="65">
        <v>10</v>
      </c>
      <c r="N27" s="65"/>
      <c r="O27" s="65">
        <v>10</v>
      </c>
      <c r="P27" s="65"/>
      <c r="Q27" s="65">
        <v>15</v>
      </c>
      <c r="R27" s="60"/>
      <c r="S27" s="60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94">
        <v>0</v>
      </c>
      <c r="AF27" s="94">
        <v>1.75</v>
      </c>
      <c r="AG27" s="60">
        <f t="shared" si="0"/>
        <v>106.75</v>
      </c>
    </row>
    <row r="28" spans="1:33">
      <c r="A28" s="62">
        <v>22</v>
      </c>
      <c r="B28" s="67" t="s">
        <v>106</v>
      </c>
      <c r="C28" s="68">
        <v>40524</v>
      </c>
      <c r="D28" s="69">
        <v>20</v>
      </c>
      <c r="E28" s="69">
        <v>0</v>
      </c>
      <c r="F28" s="69">
        <v>10</v>
      </c>
      <c r="G28" s="69">
        <v>0</v>
      </c>
      <c r="H28" s="69"/>
      <c r="I28" s="69">
        <v>10</v>
      </c>
      <c r="J28" s="65">
        <v>0</v>
      </c>
      <c r="K28" s="69">
        <v>10</v>
      </c>
      <c r="L28" s="69">
        <v>10</v>
      </c>
      <c r="M28" s="69">
        <v>20</v>
      </c>
      <c r="N28" s="69"/>
      <c r="O28" s="69">
        <v>10</v>
      </c>
      <c r="P28" s="69"/>
      <c r="Q28" s="69">
        <v>0</v>
      </c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0">
        <f t="shared" si="0"/>
        <v>90</v>
      </c>
    </row>
    <row r="29" spans="1:33" s="66" customFormat="1">
      <c r="A29" s="57">
        <v>23</v>
      </c>
      <c r="B29" s="67" t="s">
        <v>91</v>
      </c>
      <c r="C29" s="68">
        <v>40655</v>
      </c>
      <c r="D29" s="69">
        <v>20</v>
      </c>
      <c r="E29" s="69">
        <v>0</v>
      </c>
      <c r="F29" s="69">
        <v>10</v>
      </c>
      <c r="G29" s="69">
        <v>0</v>
      </c>
      <c r="H29" s="69"/>
      <c r="I29" s="69">
        <v>10</v>
      </c>
      <c r="J29" s="65">
        <v>0</v>
      </c>
      <c r="K29" s="69">
        <v>10</v>
      </c>
      <c r="L29" s="69">
        <v>20</v>
      </c>
      <c r="M29" s="69">
        <v>10</v>
      </c>
      <c r="N29" s="69"/>
      <c r="O29" s="69">
        <v>0</v>
      </c>
      <c r="P29" s="69"/>
      <c r="Q29" s="69">
        <v>0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0">
        <f t="shared" si="0"/>
        <v>80</v>
      </c>
    </row>
    <row r="30" spans="1:33">
      <c r="A30" s="57">
        <v>23</v>
      </c>
      <c r="B30" s="63" t="s">
        <v>293</v>
      </c>
      <c r="C30" s="64">
        <v>40656</v>
      </c>
      <c r="D30" s="69">
        <v>0</v>
      </c>
      <c r="E30" s="69">
        <v>0</v>
      </c>
      <c r="F30" s="65">
        <v>20</v>
      </c>
      <c r="G30" s="69">
        <v>0</v>
      </c>
      <c r="H30" s="69"/>
      <c r="I30" s="69">
        <v>10</v>
      </c>
      <c r="J30" s="65">
        <v>20</v>
      </c>
      <c r="K30" s="65">
        <v>10</v>
      </c>
      <c r="L30" s="65">
        <v>0</v>
      </c>
      <c r="M30" s="65">
        <v>20</v>
      </c>
      <c r="N30" s="65"/>
      <c r="O30" s="69">
        <v>0</v>
      </c>
      <c r="P30" s="69"/>
      <c r="Q30" s="69">
        <v>0</v>
      </c>
      <c r="R30" s="60"/>
      <c r="S30" s="60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0">
        <f t="shared" si="0"/>
        <v>80</v>
      </c>
    </row>
    <row r="31" spans="1:33" s="66" customFormat="1">
      <c r="A31" s="57">
        <v>23</v>
      </c>
      <c r="B31" s="67" t="s">
        <v>95</v>
      </c>
      <c r="C31" s="68">
        <v>40703</v>
      </c>
      <c r="D31" s="69">
        <v>10</v>
      </c>
      <c r="E31" s="69">
        <v>0</v>
      </c>
      <c r="F31" s="69">
        <v>20</v>
      </c>
      <c r="G31" s="69">
        <v>0</v>
      </c>
      <c r="H31" s="69"/>
      <c r="I31" s="69">
        <v>20</v>
      </c>
      <c r="J31" s="65">
        <v>0</v>
      </c>
      <c r="K31" s="69">
        <v>0</v>
      </c>
      <c r="L31" s="69">
        <v>30</v>
      </c>
      <c r="M31" s="69">
        <v>0</v>
      </c>
      <c r="N31" s="69"/>
      <c r="O31" s="69">
        <v>0</v>
      </c>
      <c r="P31" s="69"/>
      <c r="Q31" s="69">
        <v>0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0">
        <f t="shared" si="0"/>
        <v>80</v>
      </c>
    </row>
    <row r="32" spans="1:33" s="66" customFormat="1">
      <c r="A32" s="62">
        <v>26</v>
      </c>
      <c r="B32" s="63" t="s">
        <v>166</v>
      </c>
      <c r="C32" s="64">
        <v>40927</v>
      </c>
      <c r="D32" s="69">
        <v>0</v>
      </c>
      <c r="E32" s="69">
        <v>0</v>
      </c>
      <c r="F32" s="65">
        <v>0</v>
      </c>
      <c r="G32" s="65">
        <v>0</v>
      </c>
      <c r="H32" s="65"/>
      <c r="I32" s="65">
        <v>0</v>
      </c>
      <c r="J32" s="65">
        <v>0</v>
      </c>
      <c r="K32" s="65">
        <v>0</v>
      </c>
      <c r="L32" s="65">
        <v>40</v>
      </c>
      <c r="M32" s="65">
        <v>10</v>
      </c>
      <c r="N32" s="65"/>
      <c r="O32" s="65">
        <v>20</v>
      </c>
      <c r="P32" s="65"/>
      <c r="Q32" s="69">
        <v>0</v>
      </c>
      <c r="R32" s="60"/>
      <c r="S32" s="60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95">
        <v>0</v>
      </c>
      <c r="AF32" s="95">
        <v>1.75</v>
      </c>
      <c r="AG32" s="60">
        <f t="shared" si="0"/>
        <v>71.75</v>
      </c>
    </row>
    <row r="33" spans="1:33" s="66" customFormat="1">
      <c r="A33" s="57">
        <v>27</v>
      </c>
      <c r="B33" s="63" t="s">
        <v>295</v>
      </c>
      <c r="C33" s="64">
        <v>40279</v>
      </c>
      <c r="D33" s="69">
        <v>0</v>
      </c>
      <c r="E33" s="69">
        <v>0</v>
      </c>
      <c r="F33" s="65">
        <v>30</v>
      </c>
      <c r="G33" s="69">
        <v>0</v>
      </c>
      <c r="H33" s="69"/>
      <c r="I33" s="65">
        <v>10</v>
      </c>
      <c r="J33" s="65">
        <v>0</v>
      </c>
      <c r="K33" s="65">
        <v>30</v>
      </c>
      <c r="L33" s="65">
        <v>0</v>
      </c>
      <c r="M33" s="65">
        <v>0</v>
      </c>
      <c r="N33" s="65"/>
      <c r="O33" s="65">
        <v>0</v>
      </c>
      <c r="P33" s="65"/>
      <c r="Q33" s="69">
        <v>0</v>
      </c>
      <c r="R33" s="60"/>
      <c r="S33" s="60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96"/>
      <c r="AF33" s="96"/>
      <c r="AG33" s="60">
        <f t="shared" si="0"/>
        <v>70</v>
      </c>
    </row>
    <row r="34" spans="1:33" s="66" customFormat="1">
      <c r="A34" s="62">
        <v>28</v>
      </c>
      <c r="B34" s="63" t="s">
        <v>352</v>
      </c>
      <c r="C34" s="64">
        <v>40669</v>
      </c>
      <c r="D34" s="69">
        <v>0</v>
      </c>
      <c r="E34" s="69">
        <v>0</v>
      </c>
      <c r="F34" s="65">
        <v>0</v>
      </c>
      <c r="G34" s="65">
        <v>0</v>
      </c>
      <c r="H34" s="65"/>
      <c r="I34" s="65">
        <v>20</v>
      </c>
      <c r="J34" s="65">
        <v>0</v>
      </c>
      <c r="K34" s="65">
        <v>10</v>
      </c>
      <c r="L34" s="65">
        <v>0</v>
      </c>
      <c r="M34" s="65">
        <v>20</v>
      </c>
      <c r="N34" s="65"/>
      <c r="O34" s="69">
        <v>0</v>
      </c>
      <c r="P34" s="69"/>
      <c r="Q34" s="65">
        <v>17.5</v>
      </c>
      <c r="R34" s="60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94">
        <v>0</v>
      </c>
      <c r="AF34" s="94">
        <v>1.75</v>
      </c>
      <c r="AG34" s="60">
        <f t="shared" si="0"/>
        <v>69.25</v>
      </c>
    </row>
    <row r="35" spans="1:33" s="66" customFormat="1">
      <c r="A35" s="57">
        <v>29</v>
      </c>
      <c r="B35" s="63" t="s">
        <v>407</v>
      </c>
      <c r="C35" s="64">
        <v>40931</v>
      </c>
      <c r="D35" s="69">
        <v>0</v>
      </c>
      <c r="E35" s="69">
        <v>0</v>
      </c>
      <c r="F35" s="65">
        <v>0</v>
      </c>
      <c r="G35" s="65">
        <v>0</v>
      </c>
      <c r="H35" s="65"/>
      <c r="I35" s="65">
        <v>0</v>
      </c>
      <c r="J35" s="65">
        <v>0</v>
      </c>
      <c r="K35" s="65">
        <v>20</v>
      </c>
      <c r="L35" s="65">
        <v>20</v>
      </c>
      <c r="M35" s="65">
        <v>10</v>
      </c>
      <c r="N35" s="65"/>
      <c r="O35" s="65">
        <v>5</v>
      </c>
      <c r="P35" s="65"/>
      <c r="Q35" s="65">
        <v>5</v>
      </c>
      <c r="R35" s="60"/>
      <c r="S35" s="60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95">
        <v>0</v>
      </c>
      <c r="AF35" s="95">
        <v>1.75</v>
      </c>
      <c r="AG35" s="60">
        <f t="shared" si="0"/>
        <v>61.75</v>
      </c>
    </row>
    <row r="36" spans="1:33" s="66" customFormat="1">
      <c r="A36" s="62">
        <v>30</v>
      </c>
      <c r="B36" s="63" t="s">
        <v>160</v>
      </c>
      <c r="C36" s="64">
        <v>40357</v>
      </c>
      <c r="D36" s="69">
        <v>0</v>
      </c>
      <c r="E36" s="69">
        <v>0</v>
      </c>
      <c r="F36" s="65">
        <v>40</v>
      </c>
      <c r="G36" s="69">
        <v>0</v>
      </c>
      <c r="H36" s="69"/>
      <c r="I36" s="65">
        <v>20</v>
      </c>
      <c r="J36" s="65">
        <v>0</v>
      </c>
      <c r="K36" s="65">
        <v>0</v>
      </c>
      <c r="L36" s="65">
        <v>0</v>
      </c>
      <c r="M36" s="65">
        <v>0</v>
      </c>
      <c r="N36" s="65"/>
      <c r="O36" s="69">
        <v>0</v>
      </c>
      <c r="P36" s="69"/>
      <c r="Q36" s="69">
        <v>0</v>
      </c>
      <c r="R36" s="60"/>
      <c r="S36" s="60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96"/>
      <c r="AF36" s="96"/>
      <c r="AG36" s="60">
        <f t="shared" si="0"/>
        <v>60</v>
      </c>
    </row>
    <row r="37" spans="1:33" s="66" customFormat="1">
      <c r="A37" s="57">
        <v>31</v>
      </c>
      <c r="B37" s="63" t="s">
        <v>92</v>
      </c>
      <c r="C37" s="64">
        <v>41153</v>
      </c>
      <c r="D37" s="69">
        <v>20</v>
      </c>
      <c r="E37" s="69">
        <v>0</v>
      </c>
      <c r="F37" s="65">
        <v>0</v>
      </c>
      <c r="G37" s="69">
        <v>0</v>
      </c>
      <c r="H37" s="69"/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/>
      <c r="O37" s="65">
        <v>20</v>
      </c>
      <c r="P37" s="65"/>
      <c r="Q37" s="69">
        <v>0</v>
      </c>
      <c r="R37" s="60">
        <v>15</v>
      </c>
      <c r="S37" s="60">
        <v>0</v>
      </c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95">
        <v>0</v>
      </c>
      <c r="AF37" s="95">
        <v>1.75</v>
      </c>
      <c r="AG37" s="60">
        <f t="shared" si="0"/>
        <v>56.75</v>
      </c>
    </row>
    <row r="38" spans="1:33" s="66" customFormat="1">
      <c r="A38" s="62">
        <v>32</v>
      </c>
      <c r="B38" s="63" t="s">
        <v>109</v>
      </c>
      <c r="C38" s="64">
        <v>40247</v>
      </c>
      <c r="D38" s="69">
        <v>20</v>
      </c>
      <c r="E38" s="69">
        <v>0</v>
      </c>
      <c r="F38" s="65">
        <v>10</v>
      </c>
      <c r="G38" s="69">
        <v>0</v>
      </c>
      <c r="H38" s="69"/>
      <c r="I38" s="65">
        <v>10</v>
      </c>
      <c r="J38" s="65">
        <v>0</v>
      </c>
      <c r="K38" s="65">
        <v>10</v>
      </c>
      <c r="L38" s="65">
        <v>0</v>
      </c>
      <c r="M38" s="65">
        <v>0</v>
      </c>
      <c r="N38" s="65"/>
      <c r="O38" s="65">
        <v>5</v>
      </c>
      <c r="P38" s="65"/>
      <c r="Q38" s="69">
        <v>0</v>
      </c>
      <c r="R38" s="60"/>
      <c r="S38" s="60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96"/>
      <c r="AF38" s="96"/>
      <c r="AG38" s="60">
        <f t="shared" si="0"/>
        <v>55</v>
      </c>
    </row>
    <row r="39" spans="1:33" s="66" customFormat="1">
      <c r="A39" s="57">
        <v>33</v>
      </c>
      <c r="B39" s="63" t="s">
        <v>448</v>
      </c>
      <c r="C39" s="64">
        <v>41157</v>
      </c>
      <c r="D39" s="69">
        <v>0</v>
      </c>
      <c r="E39" s="69">
        <v>0</v>
      </c>
      <c r="F39" s="65">
        <v>0</v>
      </c>
      <c r="G39" s="65">
        <v>0</v>
      </c>
      <c r="H39" s="65"/>
      <c r="I39" s="65">
        <v>0</v>
      </c>
      <c r="J39" s="65">
        <v>0</v>
      </c>
      <c r="K39" s="65">
        <v>0</v>
      </c>
      <c r="L39" s="65">
        <v>20</v>
      </c>
      <c r="M39" s="65">
        <v>10</v>
      </c>
      <c r="N39" s="65"/>
      <c r="O39" s="65">
        <v>10</v>
      </c>
      <c r="P39" s="65"/>
      <c r="Q39" s="65">
        <v>12.5</v>
      </c>
      <c r="R39" s="60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0">
        <f t="shared" ref="AG39:AG61" si="1">SUM(D39:AF39)</f>
        <v>52.5</v>
      </c>
    </row>
    <row r="40" spans="1:33" s="66" customFormat="1">
      <c r="A40" s="62">
        <v>34</v>
      </c>
      <c r="B40" s="63" t="s">
        <v>291</v>
      </c>
      <c r="C40" s="64">
        <v>40595</v>
      </c>
      <c r="D40" s="69">
        <v>0</v>
      </c>
      <c r="E40" s="69">
        <v>0</v>
      </c>
      <c r="F40" s="65">
        <v>10</v>
      </c>
      <c r="G40" s="69">
        <v>0</v>
      </c>
      <c r="H40" s="69"/>
      <c r="I40" s="65">
        <v>10</v>
      </c>
      <c r="J40" s="65">
        <v>0</v>
      </c>
      <c r="K40" s="65">
        <v>10</v>
      </c>
      <c r="L40" s="65">
        <v>10</v>
      </c>
      <c r="M40" s="65">
        <v>0</v>
      </c>
      <c r="N40" s="65"/>
      <c r="O40" s="65">
        <v>5</v>
      </c>
      <c r="P40" s="65"/>
      <c r="Q40" s="69">
        <v>0</v>
      </c>
      <c r="R40" s="60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0">
        <f t="shared" si="1"/>
        <v>45</v>
      </c>
    </row>
    <row r="41" spans="1:33" s="66" customFormat="1">
      <c r="A41" s="57">
        <v>35</v>
      </c>
      <c r="B41" s="63" t="s">
        <v>290</v>
      </c>
      <c r="C41" s="64">
        <v>40844</v>
      </c>
      <c r="D41" s="69">
        <v>0</v>
      </c>
      <c r="E41" s="69">
        <v>0</v>
      </c>
      <c r="F41" s="65">
        <v>10</v>
      </c>
      <c r="G41" s="69">
        <v>0</v>
      </c>
      <c r="H41" s="69"/>
      <c r="I41" s="65">
        <v>20</v>
      </c>
      <c r="J41" s="65">
        <v>0</v>
      </c>
      <c r="K41" s="65">
        <v>10</v>
      </c>
      <c r="L41" s="65">
        <v>0</v>
      </c>
      <c r="M41" s="65">
        <v>0</v>
      </c>
      <c r="N41" s="65"/>
      <c r="O41" s="65">
        <v>5</v>
      </c>
      <c r="P41" s="65"/>
      <c r="Q41" s="69">
        <v>0</v>
      </c>
      <c r="R41" s="60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0">
        <f t="shared" si="1"/>
        <v>45</v>
      </c>
    </row>
    <row r="42" spans="1:33" s="66" customFormat="1">
      <c r="A42" s="62">
        <v>36</v>
      </c>
      <c r="B42" s="67" t="s">
        <v>169</v>
      </c>
      <c r="C42" s="68">
        <v>41137</v>
      </c>
      <c r="D42" s="69">
        <v>0</v>
      </c>
      <c r="E42" s="69">
        <v>0</v>
      </c>
      <c r="F42" s="65">
        <v>0</v>
      </c>
      <c r="G42" s="65">
        <v>0</v>
      </c>
      <c r="H42" s="65"/>
      <c r="I42" s="65">
        <v>0</v>
      </c>
      <c r="J42" s="65">
        <v>0</v>
      </c>
      <c r="K42" s="65">
        <v>0</v>
      </c>
      <c r="L42" s="65">
        <v>0</v>
      </c>
      <c r="M42" s="65">
        <v>20</v>
      </c>
      <c r="N42" s="65"/>
      <c r="O42" s="65">
        <v>5</v>
      </c>
      <c r="P42" s="65"/>
      <c r="Q42" s="65">
        <v>15</v>
      </c>
      <c r="R42" s="6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95">
        <v>0</v>
      </c>
      <c r="AF42" s="95">
        <v>1.75</v>
      </c>
      <c r="AG42" s="60">
        <f t="shared" si="1"/>
        <v>41.75</v>
      </c>
    </row>
    <row r="43" spans="1:33" s="66" customFormat="1">
      <c r="A43" s="62">
        <v>36</v>
      </c>
      <c r="B43" s="63" t="s">
        <v>351</v>
      </c>
      <c r="C43" s="64">
        <v>41568</v>
      </c>
      <c r="D43" s="69">
        <v>0</v>
      </c>
      <c r="E43" s="69">
        <v>0</v>
      </c>
      <c r="F43" s="65">
        <v>0</v>
      </c>
      <c r="G43" s="65">
        <v>0</v>
      </c>
      <c r="H43" s="65"/>
      <c r="I43" s="65">
        <v>30</v>
      </c>
      <c r="J43" s="65">
        <v>0</v>
      </c>
      <c r="K43" s="65">
        <v>10</v>
      </c>
      <c r="L43" s="65">
        <v>0</v>
      </c>
      <c r="M43" s="65">
        <v>0</v>
      </c>
      <c r="N43" s="65"/>
      <c r="O43" s="69">
        <v>0</v>
      </c>
      <c r="P43" s="69"/>
      <c r="Q43" s="69">
        <v>0</v>
      </c>
      <c r="R43" s="60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95">
        <v>0</v>
      </c>
      <c r="AF43" s="95">
        <v>1.75</v>
      </c>
      <c r="AG43" s="60">
        <f t="shared" si="1"/>
        <v>41.75</v>
      </c>
    </row>
    <row r="44" spans="1:33" s="66" customFormat="1">
      <c r="A44" s="62">
        <v>38</v>
      </c>
      <c r="B44" s="63" t="s">
        <v>294</v>
      </c>
      <c r="C44" s="64">
        <v>40235</v>
      </c>
      <c r="D44" s="69">
        <v>0</v>
      </c>
      <c r="E44" s="69">
        <v>0</v>
      </c>
      <c r="F44" s="65">
        <v>30</v>
      </c>
      <c r="G44" s="69">
        <v>0</v>
      </c>
      <c r="H44" s="69"/>
      <c r="I44" s="65">
        <v>0</v>
      </c>
      <c r="J44" s="65">
        <v>0</v>
      </c>
      <c r="K44" s="65">
        <v>10</v>
      </c>
      <c r="L44" s="65">
        <v>0</v>
      </c>
      <c r="M44" s="65">
        <v>0</v>
      </c>
      <c r="N44" s="65"/>
      <c r="O44" s="69">
        <v>0</v>
      </c>
      <c r="P44" s="69"/>
      <c r="Q44" s="69">
        <v>0</v>
      </c>
      <c r="R44" s="6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0">
        <f t="shared" si="1"/>
        <v>40</v>
      </c>
    </row>
    <row r="45" spans="1:33" s="66" customFormat="1">
      <c r="A45" s="62">
        <v>38</v>
      </c>
      <c r="B45" s="63" t="s">
        <v>409</v>
      </c>
      <c r="C45" s="64">
        <v>40619</v>
      </c>
      <c r="D45" s="69">
        <v>0</v>
      </c>
      <c r="E45" s="69">
        <v>0</v>
      </c>
      <c r="F45" s="65">
        <v>0</v>
      </c>
      <c r="G45" s="65">
        <v>0</v>
      </c>
      <c r="H45" s="65"/>
      <c r="I45" s="65">
        <v>0</v>
      </c>
      <c r="J45" s="65">
        <v>0</v>
      </c>
      <c r="K45" s="65">
        <v>20</v>
      </c>
      <c r="L45" s="65">
        <v>0</v>
      </c>
      <c r="M45" s="65">
        <v>20</v>
      </c>
      <c r="N45" s="65"/>
      <c r="O45" s="69">
        <v>0</v>
      </c>
      <c r="P45" s="69"/>
      <c r="Q45" s="69">
        <v>0</v>
      </c>
      <c r="R45" s="60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96"/>
      <c r="AF45" s="96"/>
      <c r="AG45" s="60">
        <f t="shared" si="1"/>
        <v>40</v>
      </c>
    </row>
    <row r="46" spans="1:33" s="66" customFormat="1">
      <c r="A46" s="62">
        <v>38</v>
      </c>
      <c r="B46" s="67" t="s">
        <v>334</v>
      </c>
      <c r="C46" s="68">
        <v>40689</v>
      </c>
      <c r="D46" s="69">
        <v>0</v>
      </c>
      <c r="E46" s="69">
        <v>0</v>
      </c>
      <c r="F46" s="65">
        <v>0</v>
      </c>
      <c r="G46" s="65">
        <v>20</v>
      </c>
      <c r="H46" s="65"/>
      <c r="I46" s="65">
        <v>0</v>
      </c>
      <c r="J46" s="65">
        <v>20</v>
      </c>
      <c r="K46" s="69">
        <v>0</v>
      </c>
      <c r="L46" s="69">
        <v>0</v>
      </c>
      <c r="M46" s="65">
        <v>0</v>
      </c>
      <c r="N46" s="65"/>
      <c r="O46" s="69">
        <v>0</v>
      </c>
      <c r="P46" s="69"/>
      <c r="Q46" s="69">
        <v>0</v>
      </c>
      <c r="R46" s="6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0">
        <f t="shared" si="1"/>
        <v>40</v>
      </c>
    </row>
    <row r="47" spans="1:33" s="66" customFormat="1">
      <c r="A47" s="62">
        <v>38</v>
      </c>
      <c r="B47" s="67" t="s">
        <v>111</v>
      </c>
      <c r="C47" s="64">
        <v>41382</v>
      </c>
      <c r="D47" s="69">
        <v>0</v>
      </c>
      <c r="E47" s="69">
        <v>20</v>
      </c>
      <c r="F47" s="69">
        <v>0</v>
      </c>
      <c r="G47" s="69">
        <v>0</v>
      </c>
      <c r="H47" s="69"/>
      <c r="I47" s="65">
        <v>0</v>
      </c>
      <c r="J47" s="65">
        <v>0</v>
      </c>
      <c r="K47" s="69">
        <v>20</v>
      </c>
      <c r="L47" s="65">
        <v>0</v>
      </c>
      <c r="M47" s="69">
        <v>0</v>
      </c>
      <c r="N47" s="69"/>
      <c r="O47" s="69">
        <v>0</v>
      </c>
      <c r="P47" s="69"/>
      <c r="Q47" s="69"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96"/>
      <c r="AF47" s="96"/>
      <c r="AG47" s="60">
        <f t="shared" si="1"/>
        <v>40</v>
      </c>
    </row>
    <row r="48" spans="1:33" s="66" customFormat="1">
      <c r="A48" s="62">
        <v>42</v>
      </c>
      <c r="B48" s="63" t="s">
        <v>292</v>
      </c>
      <c r="C48" s="64">
        <v>40637</v>
      </c>
      <c r="D48" s="69">
        <v>0</v>
      </c>
      <c r="E48" s="69">
        <v>0</v>
      </c>
      <c r="F48" s="65">
        <v>10</v>
      </c>
      <c r="G48" s="69">
        <v>0</v>
      </c>
      <c r="H48" s="69"/>
      <c r="I48" s="65">
        <v>10</v>
      </c>
      <c r="J48" s="65">
        <v>0</v>
      </c>
      <c r="K48" s="65">
        <v>10</v>
      </c>
      <c r="L48" s="65">
        <v>0</v>
      </c>
      <c r="M48" s="65">
        <v>0</v>
      </c>
      <c r="N48" s="65"/>
      <c r="O48" s="65">
        <v>0</v>
      </c>
      <c r="P48" s="65"/>
      <c r="Q48" s="69">
        <v>0</v>
      </c>
      <c r="R48" s="60"/>
      <c r="S48" s="60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0">
        <f t="shared" si="1"/>
        <v>30</v>
      </c>
    </row>
    <row r="49" spans="1:33" s="66" customFormat="1">
      <c r="A49" s="57">
        <v>43</v>
      </c>
      <c r="B49" s="63" t="s">
        <v>406</v>
      </c>
      <c r="C49" s="64">
        <v>40540</v>
      </c>
      <c r="D49" s="69">
        <v>0</v>
      </c>
      <c r="E49" s="69">
        <v>0</v>
      </c>
      <c r="F49" s="65">
        <v>0</v>
      </c>
      <c r="G49" s="65">
        <v>0</v>
      </c>
      <c r="H49" s="65"/>
      <c r="I49" s="65">
        <v>0</v>
      </c>
      <c r="J49" s="65">
        <v>0</v>
      </c>
      <c r="K49" s="65">
        <v>10</v>
      </c>
      <c r="L49" s="65">
        <v>0</v>
      </c>
      <c r="M49" s="65">
        <v>10</v>
      </c>
      <c r="N49" s="65"/>
      <c r="O49" s="65">
        <v>5</v>
      </c>
      <c r="P49" s="65"/>
      <c r="Q49" s="69">
        <v>0</v>
      </c>
      <c r="R49" s="60"/>
      <c r="S49" s="6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0">
        <f t="shared" si="1"/>
        <v>25</v>
      </c>
    </row>
    <row r="50" spans="1:33" s="66" customFormat="1">
      <c r="A50" s="57">
        <v>43</v>
      </c>
      <c r="B50" s="67" t="s">
        <v>399</v>
      </c>
      <c r="C50" s="64">
        <v>40600</v>
      </c>
      <c r="D50" s="69">
        <v>0</v>
      </c>
      <c r="E50" s="69">
        <v>12.5</v>
      </c>
      <c r="F50" s="69">
        <v>0</v>
      </c>
      <c r="G50" s="69">
        <v>12.5</v>
      </c>
      <c r="H50" s="69"/>
      <c r="I50" s="65">
        <v>0</v>
      </c>
      <c r="J50" s="65">
        <v>0</v>
      </c>
      <c r="K50" s="69">
        <v>0</v>
      </c>
      <c r="L50" s="65">
        <v>0</v>
      </c>
      <c r="M50" s="69">
        <v>0</v>
      </c>
      <c r="N50" s="69"/>
      <c r="O50" s="69">
        <v>0</v>
      </c>
      <c r="P50" s="69"/>
      <c r="Q50" s="69">
        <v>0</v>
      </c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0">
        <f t="shared" si="1"/>
        <v>25</v>
      </c>
    </row>
    <row r="51" spans="1:33" s="66" customFormat="1">
      <c r="A51" s="57">
        <v>45</v>
      </c>
      <c r="B51" s="67" t="s">
        <v>387</v>
      </c>
      <c r="C51" s="68">
        <v>40327</v>
      </c>
      <c r="D51" s="69">
        <v>0</v>
      </c>
      <c r="E51" s="69">
        <v>0</v>
      </c>
      <c r="F51" s="65">
        <v>0</v>
      </c>
      <c r="G51" s="65">
        <v>0</v>
      </c>
      <c r="H51" s="65"/>
      <c r="I51" s="65">
        <v>0</v>
      </c>
      <c r="J51" s="65">
        <v>0</v>
      </c>
      <c r="K51" s="65">
        <v>0</v>
      </c>
      <c r="L51" s="65">
        <v>0</v>
      </c>
      <c r="M51" s="65">
        <v>20</v>
      </c>
      <c r="N51" s="65"/>
      <c r="O51" s="69">
        <v>0</v>
      </c>
      <c r="P51" s="69"/>
      <c r="Q51" s="69">
        <v>0</v>
      </c>
      <c r="R51" s="60"/>
      <c r="S51" s="60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0">
        <f t="shared" si="1"/>
        <v>20</v>
      </c>
    </row>
    <row r="52" spans="1:33" s="66" customFormat="1">
      <c r="A52" s="57">
        <v>45</v>
      </c>
      <c r="B52" s="63" t="s">
        <v>408</v>
      </c>
      <c r="C52" s="64">
        <v>40693</v>
      </c>
      <c r="D52" s="69">
        <v>0</v>
      </c>
      <c r="E52" s="69">
        <v>0</v>
      </c>
      <c r="F52" s="65">
        <v>0</v>
      </c>
      <c r="G52" s="65">
        <v>0</v>
      </c>
      <c r="H52" s="65"/>
      <c r="I52" s="65">
        <v>0</v>
      </c>
      <c r="J52" s="65">
        <v>0</v>
      </c>
      <c r="K52" s="65">
        <v>20</v>
      </c>
      <c r="L52" s="65">
        <v>0</v>
      </c>
      <c r="M52" s="65">
        <v>0</v>
      </c>
      <c r="N52" s="65"/>
      <c r="O52" s="69">
        <v>0</v>
      </c>
      <c r="P52" s="69"/>
      <c r="Q52" s="69">
        <v>0</v>
      </c>
      <c r="R52" s="60"/>
      <c r="S52" s="60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0">
        <f t="shared" si="1"/>
        <v>20</v>
      </c>
    </row>
    <row r="53" spans="1:33" s="66" customFormat="1">
      <c r="A53" s="57">
        <v>45</v>
      </c>
      <c r="B53" s="63" t="s">
        <v>350</v>
      </c>
      <c r="C53" s="64">
        <v>40746</v>
      </c>
      <c r="D53" s="69">
        <v>0</v>
      </c>
      <c r="E53" s="69">
        <v>0</v>
      </c>
      <c r="F53" s="65">
        <v>0</v>
      </c>
      <c r="G53" s="65">
        <v>0</v>
      </c>
      <c r="H53" s="65"/>
      <c r="I53" s="65">
        <v>0</v>
      </c>
      <c r="J53" s="65">
        <v>20</v>
      </c>
      <c r="K53" s="65">
        <v>0</v>
      </c>
      <c r="L53" s="65">
        <v>0</v>
      </c>
      <c r="M53" s="65">
        <v>0</v>
      </c>
      <c r="N53" s="65"/>
      <c r="O53" s="69">
        <v>0</v>
      </c>
      <c r="P53" s="69"/>
      <c r="Q53" s="69">
        <v>0</v>
      </c>
      <c r="R53" s="60"/>
      <c r="S53" s="60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0">
        <f t="shared" si="1"/>
        <v>20</v>
      </c>
    </row>
    <row r="54" spans="1:33" s="66" customFormat="1">
      <c r="A54" s="57">
        <v>45</v>
      </c>
      <c r="B54" s="63" t="s">
        <v>379</v>
      </c>
      <c r="C54" s="76">
        <v>41095</v>
      </c>
      <c r="D54" s="69">
        <v>0</v>
      </c>
      <c r="E54" s="69">
        <v>0</v>
      </c>
      <c r="F54" s="65">
        <v>0</v>
      </c>
      <c r="G54" s="69">
        <v>0</v>
      </c>
      <c r="H54" s="65"/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/>
      <c r="O54" s="65">
        <v>20</v>
      </c>
      <c r="P54" s="65"/>
      <c r="Q54" s="69">
        <v>0</v>
      </c>
      <c r="R54" s="60"/>
      <c r="S54" s="60"/>
      <c r="T54" s="69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0">
        <f t="shared" si="1"/>
        <v>20</v>
      </c>
    </row>
    <row r="55" spans="1:33" s="66" customFormat="1">
      <c r="A55" s="57">
        <v>49</v>
      </c>
      <c r="B55" s="63" t="s">
        <v>266</v>
      </c>
      <c r="C55" s="64">
        <v>40987</v>
      </c>
      <c r="D55" s="69">
        <v>0</v>
      </c>
      <c r="E55" s="69">
        <v>0</v>
      </c>
      <c r="F55" s="65">
        <v>0</v>
      </c>
      <c r="G55" s="69">
        <v>0</v>
      </c>
      <c r="H55" s="65"/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/>
      <c r="O55" s="65">
        <v>10</v>
      </c>
      <c r="P55" s="65"/>
      <c r="Q55" s="69">
        <v>0</v>
      </c>
      <c r="R55" s="60"/>
      <c r="S55" s="60"/>
      <c r="T55" s="69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>
        <v>1.75</v>
      </c>
      <c r="AG55" s="60">
        <f t="shared" si="1"/>
        <v>11.75</v>
      </c>
    </row>
    <row r="56" spans="1:33" s="66" customFormat="1">
      <c r="A56" s="62">
        <v>50</v>
      </c>
      <c r="B56" s="63" t="s">
        <v>405</v>
      </c>
      <c r="C56" s="76">
        <v>41095</v>
      </c>
      <c r="D56" s="69">
        <v>0</v>
      </c>
      <c r="E56" s="69">
        <v>0</v>
      </c>
      <c r="F56" s="65">
        <v>0</v>
      </c>
      <c r="G56" s="65">
        <v>0</v>
      </c>
      <c r="H56" s="65"/>
      <c r="I56" s="65">
        <v>0</v>
      </c>
      <c r="J56" s="65">
        <v>0</v>
      </c>
      <c r="K56" s="65">
        <v>10</v>
      </c>
      <c r="L56" s="65">
        <v>0</v>
      </c>
      <c r="M56" s="65">
        <v>0</v>
      </c>
      <c r="N56" s="65"/>
      <c r="O56" s="69">
        <v>0</v>
      </c>
      <c r="P56" s="69"/>
      <c r="Q56" s="69">
        <v>0</v>
      </c>
      <c r="R56" s="60"/>
      <c r="S56" s="60"/>
      <c r="T56" s="69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0">
        <f t="shared" si="1"/>
        <v>10</v>
      </c>
    </row>
    <row r="57" spans="1:33" s="66" customFormat="1">
      <c r="A57" s="57">
        <v>51</v>
      </c>
      <c r="B57" s="63" t="s">
        <v>497</v>
      </c>
      <c r="C57" s="64"/>
      <c r="D57" s="69">
        <v>0</v>
      </c>
      <c r="E57" s="69">
        <v>0</v>
      </c>
      <c r="F57" s="65">
        <v>0</v>
      </c>
      <c r="G57" s="69">
        <v>0</v>
      </c>
      <c r="H57" s="65"/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/>
      <c r="O57" s="69">
        <v>0</v>
      </c>
      <c r="P57" s="65"/>
      <c r="Q57" s="65">
        <v>7.5</v>
      </c>
      <c r="R57" s="60"/>
      <c r="S57" s="60"/>
      <c r="T57" s="69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0">
        <f t="shared" si="1"/>
        <v>7.5</v>
      </c>
    </row>
    <row r="58" spans="1:33" s="66" customFormat="1">
      <c r="A58" s="57">
        <v>51</v>
      </c>
      <c r="B58" s="63" t="s">
        <v>381</v>
      </c>
      <c r="C58" s="64"/>
      <c r="D58" s="69">
        <v>0</v>
      </c>
      <c r="E58" s="69">
        <v>0</v>
      </c>
      <c r="F58" s="65">
        <v>0</v>
      </c>
      <c r="G58" s="69">
        <v>0</v>
      </c>
      <c r="H58" s="65"/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/>
      <c r="O58" s="69">
        <v>0</v>
      </c>
      <c r="P58" s="65"/>
      <c r="Q58" s="65">
        <v>7.5</v>
      </c>
      <c r="R58" s="60"/>
      <c r="S58" s="60"/>
      <c r="T58" s="69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0">
        <f t="shared" si="1"/>
        <v>7.5</v>
      </c>
    </row>
    <row r="59" spans="1:33" s="66" customFormat="1">
      <c r="A59" s="57">
        <v>53</v>
      </c>
      <c r="B59" s="63" t="s">
        <v>498</v>
      </c>
      <c r="C59" s="76"/>
      <c r="D59" s="69">
        <v>0</v>
      </c>
      <c r="E59" s="69">
        <v>0</v>
      </c>
      <c r="F59" s="65">
        <v>0</v>
      </c>
      <c r="G59" s="69">
        <v>0</v>
      </c>
      <c r="H59" s="65"/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/>
      <c r="O59" s="69">
        <v>0</v>
      </c>
      <c r="P59" s="69"/>
      <c r="Q59" s="65">
        <v>5</v>
      </c>
      <c r="R59" s="60"/>
      <c r="S59" s="60"/>
      <c r="T59" s="69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0">
        <f t="shared" si="1"/>
        <v>5</v>
      </c>
    </row>
    <row r="60" spans="1:33" s="66" customFormat="1">
      <c r="A60" s="57">
        <v>53</v>
      </c>
      <c r="B60" s="63" t="s">
        <v>499</v>
      </c>
      <c r="C60" s="76"/>
      <c r="D60" s="69">
        <v>0</v>
      </c>
      <c r="E60" s="69">
        <v>0</v>
      </c>
      <c r="F60" s="65">
        <v>0</v>
      </c>
      <c r="G60" s="69">
        <v>0</v>
      </c>
      <c r="H60" s="65"/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/>
      <c r="O60" s="69">
        <v>0</v>
      </c>
      <c r="P60" s="69"/>
      <c r="Q60" s="65">
        <v>5</v>
      </c>
      <c r="R60" s="60"/>
      <c r="S60" s="60"/>
      <c r="T60" s="69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0">
        <f t="shared" si="1"/>
        <v>5</v>
      </c>
    </row>
    <row r="61" spans="1:33" s="66" customFormat="1">
      <c r="A61" s="57">
        <v>53</v>
      </c>
      <c r="B61" s="63" t="s">
        <v>500</v>
      </c>
      <c r="C61" s="76"/>
      <c r="D61" s="69">
        <v>0</v>
      </c>
      <c r="E61" s="69">
        <v>0</v>
      </c>
      <c r="F61" s="65">
        <v>0</v>
      </c>
      <c r="G61" s="69">
        <v>0</v>
      </c>
      <c r="H61" s="65"/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/>
      <c r="O61" s="69">
        <v>0</v>
      </c>
      <c r="P61" s="69"/>
      <c r="Q61" s="65">
        <v>5</v>
      </c>
      <c r="R61" s="60"/>
      <c r="S61" s="60"/>
      <c r="T61" s="69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0">
        <f t="shared" si="1"/>
        <v>5</v>
      </c>
    </row>
    <row r="62" spans="1:33">
      <c r="B62" s="18"/>
      <c r="D62" s="19"/>
      <c r="E62" s="19"/>
      <c r="F62" s="19"/>
      <c r="G62" s="19"/>
      <c r="H62" s="19"/>
      <c r="I62" s="19"/>
      <c r="J62" s="19"/>
      <c r="K62" s="19"/>
      <c r="L62" s="19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</row>
    <row r="63" spans="1:33">
      <c r="B63" s="18"/>
      <c r="D63" s="19"/>
      <c r="E63" s="19"/>
      <c r="F63" s="19"/>
      <c r="G63" s="19"/>
      <c r="H63" s="19"/>
      <c r="I63" s="19"/>
      <c r="J63" s="19"/>
      <c r="K63" s="19"/>
      <c r="L63" s="19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</row>
    <row r="64" spans="1:33">
      <c r="B64" s="18"/>
      <c r="D64" s="19"/>
      <c r="E64" s="19"/>
      <c r="F64" s="19"/>
      <c r="G64" s="19"/>
      <c r="H64" s="19"/>
      <c r="I64" s="19"/>
      <c r="J64" s="19"/>
      <c r="K64" s="19"/>
      <c r="L64" s="19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2:32">
      <c r="B65" s="18"/>
      <c r="D65" s="19"/>
      <c r="E65" s="19"/>
      <c r="F65" s="19"/>
      <c r="G65" s="19"/>
      <c r="H65" s="19"/>
      <c r="I65" s="19"/>
      <c r="J65" s="19"/>
      <c r="K65" s="19"/>
      <c r="L65" s="19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2:32">
      <c r="B66" s="18"/>
      <c r="D66" s="19"/>
      <c r="E66" s="19"/>
      <c r="F66" s="19"/>
      <c r="G66" s="19"/>
      <c r="H66" s="19"/>
      <c r="I66" s="19"/>
      <c r="J66" s="19"/>
      <c r="K66" s="19"/>
      <c r="L66" s="19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2:32">
      <c r="B67" s="18"/>
      <c r="D67" s="19"/>
      <c r="E67" s="19"/>
      <c r="F67" s="19"/>
      <c r="G67" s="19"/>
      <c r="H67" s="19"/>
      <c r="I67" s="19"/>
      <c r="J67" s="19"/>
      <c r="K67" s="19"/>
      <c r="L67" s="19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</row>
    <row r="68" spans="2:32">
      <c r="B68" s="18"/>
      <c r="D68" s="19"/>
      <c r="E68" s="19"/>
      <c r="F68" s="19"/>
      <c r="G68" s="19"/>
      <c r="H68" s="19"/>
      <c r="I68" s="19"/>
      <c r="J68" s="19"/>
      <c r="K68" s="19"/>
      <c r="L68" s="19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2:32">
      <c r="B69" s="18"/>
      <c r="D69" s="19"/>
      <c r="E69" s="19"/>
      <c r="F69" s="19"/>
      <c r="G69" s="19"/>
      <c r="H69" s="19"/>
      <c r="I69" s="19"/>
      <c r="J69" s="19"/>
      <c r="K69" s="19"/>
      <c r="L69" s="19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</row>
    <row r="70" spans="2:32">
      <c r="B70" s="18"/>
      <c r="D70" s="19"/>
      <c r="E70" s="19"/>
      <c r="F70" s="19"/>
      <c r="G70" s="19"/>
      <c r="H70" s="19"/>
      <c r="I70" s="19"/>
      <c r="J70" s="19"/>
      <c r="K70" s="19"/>
      <c r="L70" s="19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</row>
    <row r="71" spans="2:32">
      <c r="B71" s="18"/>
      <c r="D71" s="19"/>
      <c r="E71" s="19"/>
      <c r="F71" s="19"/>
      <c r="G71" s="19"/>
      <c r="H71" s="19"/>
      <c r="I71" s="19"/>
      <c r="J71" s="19"/>
      <c r="K71" s="19"/>
      <c r="L71" s="19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</row>
    <row r="72" spans="2:32">
      <c r="B72" s="18"/>
      <c r="D72" s="19"/>
      <c r="E72" s="19"/>
      <c r="F72" s="19"/>
      <c r="G72" s="19"/>
      <c r="H72" s="19"/>
      <c r="I72" s="19"/>
      <c r="J72" s="19"/>
      <c r="K72" s="19"/>
      <c r="L72" s="19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</row>
    <row r="73" spans="2:32">
      <c r="B73" s="18"/>
      <c r="D73" s="19"/>
      <c r="E73" s="19"/>
      <c r="F73" s="19"/>
      <c r="G73" s="19"/>
      <c r="H73" s="19"/>
      <c r="I73" s="19"/>
      <c r="J73" s="19"/>
      <c r="K73" s="19"/>
      <c r="L73" s="19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</row>
    <row r="74" spans="2:32">
      <c r="B74" s="18"/>
      <c r="D74" s="19"/>
      <c r="E74" s="19"/>
      <c r="F74" s="19"/>
      <c r="G74" s="19"/>
      <c r="H74" s="19"/>
      <c r="I74" s="19"/>
      <c r="J74" s="19"/>
      <c r="K74" s="19"/>
      <c r="L74" s="19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</row>
    <row r="75" spans="2:32">
      <c r="B75" s="18"/>
      <c r="D75" s="19"/>
      <c r="E75" s="19"/>
      <c r="F75" s="19"/>
      <c r="G75" s="19"/>
      <c r="H75" s="19"/>
      <c r="I75" s="19"/>
      <c r="J75" s="19"/>
      <c r="K75" s="19"/>
      <c r="L75" s="19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</row>
    <row r="76" spans="2:32">
      <c r="B76" s="18"/>
      <c r="D76" s="19"/>
      <c r="E76" s="19"/>
      <c r="F76" s="19"/>
      <c r="G76" s="19"/>
      <c r="H76" s="19"/>
      <c r="I76" s="19"/>
      <c r="J76" s="19"/>
      <c r="K76" s="19"/>
      <c r="L76" s="19"/>
    </row>
    <row r="77" spans="2:32">
      <c r="B77" s="18"/>
      <c r="D77" s="19"/>
      <c r="E77" s="19"/>
      <c r="F77" s="19"/>
      <c r="G77" s="19"/>
      <c r="H77" s="19"/>
      <c r="I77" s="19"/>
      <c r="J77" s="19"/>
      <c r="K77" s="19"/>
      <c r="L77" s="19"/>
    </row>
    <row r="78" spans="2:32">
      <c r="B78" s="18"/>
      <c r="D78" s="19"/>
      <c r="E78" s="19"/>
      <c r="F78" s="19"/>
      <c r="G78" s="19"/>
      <c r="H78" s="19"/>
      <c r="I78" s="19"/>
      <c r="J78" s="19"/>
      <c r="K78" s="19"/>
      <c r="L78" s="19"/>
    </row>
    <row r="79" spans="2:32">
      <c r="B79" s="18"/>
      <c r="D79" s="19"/>
      <c r="E79" s="19"/>
      <c r="F79" s="19"/>
      <c r="G79" s="19"/>
      <c r="H79" s="19"/>
      <c r="I79" s="19"/>
      <c r="J79" s="19"/>
      <c r="K79" s="19"/>
      <c r="L79" s="19"/>
    </row>
    <row r="80" spans="2:32">
      <c r="B80" s="18"/>
      <c r="D80" s="19"/>
      <c r="E80" s="19"/>
      <c r="F80" s="19"/>
      <c r="G80" s="19"/>
      <c r="H80" s="19"/>
      <c r="I80" s="19"/>
      <c r="J80" s="19"/>
      <c r="K80" s="19"/>
      <c r="L80" s="19"/>
    </row>
    <row r="81" spans="2:12">
      <c r="B81" s="18"/>
      <c r="D81" s="19"/>
      <c r="E81" s="19"/>
      <c r="F81" s="19"/>
      <c r="G81" s="19"/>
      <c r="H81" s="19"/>
      <c r="I81" s="19"/>
      <c r="J81" s="19"/>
      <c r="K81" s="19"/>
      <c r="L81" s="19"/>
    </row>
    <row r="82" spans="2:12">
      <c r="B82" s="18"/>
      <c r="D82" s="19"/>
      <c r="E82" s="19"/>
      <c r="F82" s="19"/>
      <c r="G82" s="19"/>
      <c r="H82" s="19"/>
      <c r="I82" s="19"/>
      <c r="J82" s="19"/>
      <c r="K82" s="19"/>
      <c r="L82" s="19"/>
    </row>
    <row r="83" spans="2:12">
      <c r="B83" s="18"/>
      <c r="D83" s="19"/>
      <c r="E83" s="19"/>
      <c r="F83" s="19"/>
      <c r="G83" s="19"/>
      <c r="H83" s="19"/>
      <c r="I83" s="19"/>
      <c r="J83" s="19"/>
      <c r="K83" s="19"/>
      <c r="L83" s="19"/>
    </row>
    <row r="84" spans="2:12">
      <c r="B84" s="18"/>
      <c r="D84" s="19"/>
      <c r="E84" s="19"/>
      <c r="F84" s="19"/>
      <c r="G84" s="19"/>
      <c r="H84" s="19"/>
      <c r="I84" s="19"/>
      <c r="J84" s="19"/>
      <c r="K84" s="19"/>
      <c r="L84" s="19"/>
    </row>
    <row r="85" spans="2:12">
      <c r="B85" s="18"/>
      <c r="D85" s="19"/>
      <c r="E85" s="19"/>
      <c r="F85" s="19"/>
      <c r="G85" s="19"/>
      <c r="H85" s="19"/>
      <c r="I85" s="19"/>
      <c r="J85" s="19"/>
      <c r="K85" s="19"/>
      <c r="L85" s="19"/>
    </row>
    <row r="86" spans="2:12">
      <c r="B86" s="18"/>
      <c r="D86" s="19"/>
      <c r="E86" s="19"/>
      <c r="F86" s="19"/>
      <c r="G86" s="19"/>
      <c r="H86" s="19"/>
      <c r="I86" s="19"/>
      <c r="J86" s="19"/>
      <c r="K86" s="19"/>
      <c r="L86" s="19"/>
    </row>
    <row r="87" spans="2:12">
      <c r="B87" s="18"/>
      <c r="D87" s="19"/>
      <c r="E87" s="19"/>
      <c r="F87" s="19"/>
      <c r="G87" s="19"/>
      <c r="H87" s="19"/>
      <c r="I87" s="19"/>
      <c r="J87" s="19"/>
      <c r="K87" s="19"/>
      <c r="L87" s="19"/>
    </row>
    <row r="88" spans="2:12">
      <c r="B88" s="18"/>
      <c r="D88" s="19"/>
      <c r="E88" s="19"/>
      <c r="F88" s="19"/>
      <c r="G88" s="19"/>
      <c r="H88" s="19"/>
      <c r="I88" s="19"/>
      <c r="J88" s="19"/>
      <c r="K88" s="19"/>
      <c r="L88" s="19"/>
    </row>
    <row r="89" spans="2:12">
      <c r="B89" s="18"/>
      <c r="D89" s="19"/>
      <c r="E89" s="19"/>
      <c r="F89" s="19"/>
      <c r="G89" s="19"/>
      <c r="H89" s="19"/>
      <c r="I89" s="19"/>
      <c r="J89" s="19"/>
      <c r="K89" s="19"/>
      <c r="L89" s="19"/>
    </row>
    <row r="90" spans="2:12">
      <c r="B90" s="18"/>
      <c r="D90" s="19"/>
      <c r="E90" s="19"/>
      <c r="F90" s="19"/>
      <c r="G90" s="19"/>
      <c r="H90" s="19"/>
      <c r="I90" s="19"/>
      <c r="J90" s="19"/>
      <c r="K90" s="19"/>
      <c r="L90" s="19"/>
    </row>
    <row r="91" spans="2:12">
      <c r="B91" s="18"/>
      <c r="D91" s="19"/>
      <c r="E91" s="19"/>
      <c r="F91" s="19"/>
      <c r="G91" s="19"/>
      <c r="H91" s="19"/>
      <c r="I91" s="19"/>
      <c r="J91" s="19"/>
      <c r="K91" s="19"/>
      <c r="L91" s="19"/>
    </row>
    <row r="92" spans="2:12">
      <c r="B92" s="18"/>
      <c r="D92" s="19"/>
      <c r="E92" s="19"/>
      <c r="F92" s="19"/>
      <c r="G92" s="19"/>
      <c r="H92" s="19"/>
      <c r="I92" s="19"/>
      <c r="J92" s="19"/>
      <c r="K92" s="19"/>
      <c r="L92" s="19"/>
    </row>
    <row r="93" spans="2:12">
      <c r="B93" s="18"/>
      <c r="D93" s="19"/>
      <c r="E93" s="19"/>
      <c r="F93" s="19"/>
      <c r="G93" s="19"/>
      <c r="H93" s="19"/>
      <c r="I93" s="19"/>
      <c r="J93" s="19"/>
      <c r="K93" s="19"/>
      <c r="L93" s="19"/>
    </row>
    <row r="94" spans="2:12">
      <c r="B94" s="18"/>
      <c r="D94" s="19"/>
      <c r="E94" s="19"/>
      <c r="F94" s="19"/>
      <c r="G94" s="19"/>
      <c r="H94" s="19"/>
      <c r="I94" s="19"/>
      <c r="J94" s="19"/>
      <c r="K94" s="19"/>
      <c r="L94" s="19"/>
    </row>
    <row r="95" spans="2:12">
      <c r="B95" s="18"/>
      <c r="D95" s="19"/>
      <c r="E95" s="19"/>
      <c r="F95" s="19"/>
      <c r="G95" s="19"/>
      <c r="H95" s="19"/>
      <c r="I95" s="19"/>
      <c r="J95" s="19"/>
      <c r="K95" s="19"/>
      <c r="L95" s="19"/>
    </row>
    <row r="96" spans="2:12">
      <c r="B96" s="18"/>
      <c r="D96" s="19"/>
      <c r="E96" s="19"/>
      <c r="F96" s="19"/>
      <c r="G96" s="19"/>
      <c r="H96" s="19"/>
      <c r="I96" s="19"/>
      <c r="J96" s="19"/>
      <c r="K96" s="19"/>
      <c r="L96" s="19"/>
    </row>
    <row r="97" spans="2:12">
      <c r="B97" s="18"/>
      <c r="D97" s="19"/>
      <c r="E97" s="19"/>
      <c r="F97" s="19"/>
      <c r="G97" s="19"/>
      <c r="H97" s="19"/>
      <c r="I97" s="19"/>
      <c r="J97" s="19"/>
      <c r="K97" s="19"/>
      <c r="L97" s="19"/>
    </row>
    <row r="98" spans="2:12">
      <c r="B98" s="18"/>
      <c r="D98" s="19"/>
      <c r="E98" s="19"/>
      <c r="F98" s="19"/>
      <c r="G98" s="19"/>
      <c r="H98" s="19"/>
      <c r="I98" s="19"/>
      <c r="J98" s="19"/>
      <c r="K98" s="19"/>
      <c r="L98" s="19"/>
    </row>
    <row r="99" spans="2:12">
      <c r="B99" s="18"/>
      <c r="D99" s="19"/>
      <c r="E99" s="19"/>
      <c r="F99" s="19"/>
      <c r="G99" s="19"/>
      <c r="H99" s="19"/>
      <c r="I99" s="19"/>
      <c r="J99" s="19"/>
      <c r="K99" s="19"/>
      <c r="L99" s="19"/>
    </row>
    <row r="100" spans="2:12">
      <c r="B100" s="18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2">
      <c r="B101" s="18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2">
      <c r="B102" s="18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2">
      <c r="B103" s="18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2">
      <c r="B104" s="18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2">
      <c r="B105" s="18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2">
      <c r="B106" s="18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2:12">
      <c r="B107" s="18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2:12">
      <c r="B108" s="18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2:12">
      <c r="B109" s="18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2:12">
      <c r="B110" s="18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2:12">
      <c r="B111" s="18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2:12">
      <c r="B112" s="18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2">
      <c r="B113" s="18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2">
      <c r="B114" s="18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2">
      <c r="B115" s="18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>
      <c r="B116" s="18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2:12">
      <c r="B117" s="18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2:12">
      <c r="B118" s="18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2:12">
      <c r="B119" s="18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2:12">
      <c r="B120" s="18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2:12">
      <c r="B121" s="18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2:12">
      <c r="B122" s="18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2:12">
      <c r="B123" s="18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2:12">
      <c r="B124" s="18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2:12">
      <c r="B125" s="18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2:12">
      <c r="B126" s="18"/>
    </row>
    <row r="127" spans="2:12">
      <c r="B127" s="18"/>
    </row>
    <row r="128" spans="2:12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  <row r="297" spans="2:2">
      <c r="B297" s="18"/>
    </row>
    <row r="298" spans="2:2">
      <c r="B298" s="18"/>
    </row>
    <row r="299" spans="2:2">
      <c r="B299" s="18"/>
    </row>
    <row r="300" spans="2:2">
      <c r="B300" s="18"/>
    </row>
  </sheetData>
  <autoFilter ref="A6:AG61" xr:uid="{00000000-0009-0000-0000-000007000000}">
    <sortState xmlns:xlrd2="http://schemas.microsoft.com/office/spreadsheetml/2017/richdata2" ref="A7:AG61">
      <sortCondition descending="1" ref="AG6:AG61"/>
    </sortState>
  </autoFilter>
  <sortState xmlns:xlrd2="http://schemas.microsoft.com/office/spreadsheetml/2017/richdata2" ref="B7:AG54">
    <sortCondition descending="1" ref="AG7:AG54"/>
  </sortState>
  <mergeCells count="16">
    <mergeCell ref="A1:AG1"/>
    <mergeCell ref="A2:AG2"/>
    <mergeCell ref="A3:AG3"/>
    <mergeCell ref="A4:AG4"/>
    <mergeCell ref="A5:C5"/>
    <mergeCell ref="D5:E5"/>
    <mergeCell ref="I5:J5"/>
    <mergeCell ref="R5:S5"/>
    <mergeCell ref="F5:H5"/>
    <mergeCell ref="U5:V5"/>
    <mergeCell ref="W5:X5"/>
    <mergeCell ref="Y5:Z5"/>
    <mergeCell ref="M5:N5"/>
    <mergeCell ref="AA5:AB5"/>
    <mergeCell ref="AC5:AD5"/>
    <mergeCell ref="AE5:AF5"/>
  </mergeCells>
  <printOptions horizontalCentered="1" verticalCentered="1"/>
  <pageMargins left="0" right="0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AF297"/>
  <sheetViews>
    <sheetView topLeftCell="A24" zoomScale="70" zoomScaleNormal="70" zoomScaleSheetLayoutView="93" workbookViewId="0">
      <pane xSplit="3" topLeftCell="D1" activePane="topRight" state="frozen"/>
      <selection activeCell="S45" sqref="S45"/>
      <selection pane="topRight" activeCell="B7" sqref="B7:B53"/>
    </sheetView>
  </sheetViews>
  <sheetFormatPr baseColWidth="10" defaultColWidth="21.88671875" defaultRowHeight="18"/>
  <cols>
    <col min="1" max="1" width="19.33203125" style="17" bestFit="1" customWidth="1"/>
    <col min="2" max="2" width="29.44140625" style="19" bestFit="1" customWidth="1"/>
    <col min="3" max="3" width="30.88671875" style="16" bestFit="1" customWidth="1"/>
    <col min="4" max="4" width="20.44140625" style="16" hidden="1" customWidth="1"/>
    <col min="5" max="5" width="16.88671875" style="16" hidden="1" customWidth="1"/>
    <col min="6" max="6" width="20.44140625" style="16" hidden="1" customWidth="1"/>
    <col min="7" max="7" width="16.88671875" style="16" hidden="1" customWidth="1"/>
    <col min="8" max="8" width="20.44140625" style="16" hidden="1" customWidth="1"/>
    <col min="9" max="9" width="16.88671875" style="16" hidden="1" customWidth="1"/>
    <col min="10" max="11" width="20.44140625" style="16" hidden="1" customWidth="1"/>
    <col min="12" max="12" width="21.44140625" style="20" hidden="1" customWidth="1"/>
    <col min="13" max="13" width="26.44140625" style="20" hidden="1" customWidth="1"/>
    <col min="14" max="14" width="17.21875" style="20" hidden="1" customWidth="1"/>
    <col min="15" max="15" width="28" style="20" hidden="1" customWidth="1"/>
    <col min="16" max="16" width="20.44140625" style="20" hidden="1" customWidth="1"/>
    <col min="17" max="17" width="16.88671875" style="20" hidden="1" customWidth="1"/>
    <col min="18" max="18" width="20.44140625" style="20" hidden="1" customWidth="1"/>
    <col min="19" max="19" width="16.88671875" style="20" hidden="1" customWidth="1"/>
    <col min="20" max="20" width="20.44140625" style="20" hidden="1" customWidth="1"/>
    <col min="21" max="21" width="16.88671875" style="20" hidden="1" customWidth="1"/>
    <col min="22" max="22" width="20.44140625" style="20" hidden="1" customWidth="1"/>
    <col min="23" max="23" width="16.88671875" style="20" hidden="1" customWidth="1"/>
    <col min="24" max="24" width="20.44140625" style="20" hidden="1" customWidth="1"/>
    <col min="25" max="25" width="16.88671875" style="20" hidden="1" customWidth="1"/>
    <col min="26" max="26" width="20.44140625" style="20" hidden="1" customWidth="1"/>
    <col min="27" max="27" width="16.88671875" style="20" hidden="1" customWidth="1"/>
    <col min="28" max="28" width="20.44140625" style="20" hidden="1" customWidth="1"/>
    <col min="29" max="29" width="16.88671875" style="20" hidden="1" customWidth="1"/>
    <col min="30" max="30" width="20.44140625" style="20" hidden="1" customWidth="1"/>
    <col min="31" max="31" width="16.88671875" style="20" hidden="1" customWidth="1"/>
    <col min="32" max="32" width="17.77734375" style="20" bestFit="1" customWidth="1"/>
    <col min="33" max="16384" width="21.88671875" style="16"/>
  </cols>
  <sheetData>
    <row r="1" spans="1:32" s="2" customFormat="1" ht="25.8">
      <c r="A1" s="146" t="s">
        <v>182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8"/>
    </row>
    <row r="2" spans="1:32" s="2" customFormat="1" ht="25.8">
      <c r="A2" s="149" t="s">
        <v>183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</row>
    <row r="3" spans="1:32" s="2" customFormat="1" ht="25.8">
      <c r="A3" s="152">
        <f ca="1">TODAY()</f>
        <v>45686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4"/>
    </row>
    <row r="4" spans="1:32" s="2" customFormat="1" ht="26.4" thickBot="1">
      <c r="A4" s="155" t="s">
        <v>185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62"/>
      <c r="Y4" s="162"/>
      <c r="Z4" s="162"/>
      <c r="AA4" s="162"/>
      <c r="AB4" s="162"/>
      <c r="AC4" s="162"/>
      <c r="AD4" s="162"/>
      <c r="AE4" s="162"/>
      <c r="AF4" s="157"/>
    </row>
    <row r="5" spans="1:32" s="7" customFormat="1" ht="72.599999999999994" thickBot="1">
      <c r="A5" s="158" t="s">
        <v>180</v>
      </c>
      <c r="B5" s="159"/>
      <c r="C5" s="160"/>
      <c r="D5" s="102" t="s">
        <v>12</v>
      </c>
      <c r="E5" s="103"/>
      <c r="F5" s="102" t="s">
        <v>13</v>
      </c>
      <c r="G5" s="103"/>
      <c r="H5" s="102" t="s">
        <v>14</v>
      </c>
      <c r="I5" s="103"/>
      <c r="J5" s="4" t="s">
        <v>16</v>
      </c>
      <c r="K5" s="3" t="s">
        <v>15</v>
      </c>
      <c r="L5" s="3" t="s">
        <v>17</v>
      </c>
      <c r="M5" s="3" t="s">
        <v>18</v>
      </c>
      <c r="N5" s="3" t="s">
        <v>19</v>
      </c>
      <c r="O5" s="5" t="s">
        <v>338</v>
      </c>
      <c r="P5" s="133" t="s">
        <v>356</v>
      </c>
      <c r="Q5" s="134"/>
      <c r="R5" s="133" t="s">
        <v>357</v>
      </c>
      <c r="S5" s="134"/>
      <c r="T5" s="133" t="s">
        <v>396</v>
      </c>
      <c r="U5" s="134"/>
      <c r="V5" s="133" t="s">
        <v>397</v>
      </c>
      <c r="W5" s="134"/>
      <c r="X5" s="163" t="s">
        <v>463</v>
      </c>
      <c r="Y5" s="164"/>
      <c r="Z5" s="165" t="s">
        <v>491</v>
      </c>
      <c r="AA5" s="163"/>
      <c r="AB5" s="136" t="s">
        <v>525</v>
      </c>
      <c r="AC5" s="137"/>
      <c r="AD5" s="136" t="s">
        <v>528</v>
      </c>
      <c r="AE5" s="137"/>
      <c r="AF5" s="49" t="s">
        <v>4</v>
      </c>
    </row>
    <row r="6" spans="1:32" s="7" customFormat="1" ht="18.600000000000001" thickBot="1">
      <c r="A6" s="8" t="s">
        <v>181</v>
      </c>
      <c r="B6" s="9" t="s">
        <v>1</v>
      </c>
      <c r="C6" s="10" t="s">
        <v>0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1" t="s">
        <v>2</v>
      </c>
      <c r="L6" s="11" t="s">
        <v>2</v>
      </c>
      <c r="M6" s="11" t="s">
        <v>2</v>
      </c>
      <c r="N6" s="12" t="s">
        <v>3</v>
      </c>
      <c r="O6" s="13" t="s">
        <v>2</v>
      </c>
      <c r="P6" s="14" t="s">
        <v>2</v>
      </c>
      <c r="Q6" s="14" t="s">
        <v>3</v>
      </c>
      <c r="R6" s="14" t="s">
        <v>2</v>
      </c>
      <c r="S6" s="14" t="s">
        <v>3</v>
      </c>
      <c r="T6" s="14" t="s">
        <v>2</v>
      </c>
      <c r="U6" s="14" t="s">
        <v>3</v>
      </c>
      <c r="V6" s="14" t="s">
        <v>2</v>
      </c>
      <c r="W6" s="14" t="s">
        <v>3</v>
      </c>
      <c r="X6" s="14" t="s">
        <v>2</v>
      </c>
      <c r="Y6" s="14" t="s">
        <v>3</v>
      </c>
      <c r="Z6" s="14" t="s">
        <v>2</v>
      </c>
      <c r="AA6" s="14" t="s">
        <v>3</v>
      </c>
      <c r="AB6" s="51" t="s">
        <v>2</v>
      </c>
      <c r="AC6" s="51" t="s">
        <v>3</v>
      </c>
      <c r="AD6" s="51" t="s">
        <v>2</v>
      </c>
      <c r="AE6" s="51" t="s">
        <v>3</v>
      </c>
      <c r="AF6" s="50" t="s">
        <v>358</v>
      </c>
    </row>
    <row r="7" spans="1:32" s="66" customFormat="1">
      <c r="A7" s="70">
        <v>1</v>
      </c>
      <c r="B7" s="67" t="s">
        <v>177</v>
      </c>
      <c r="C7" s="68">
        <v>39828</v>
      </c>
      <c r="D7" s="69">
        <v>180</v>
      </c>
      <c r="E7" s="69">
        <v>45</v>
      </c>
      <c r="F7" s="69">
        <v>250</v>
      </c>
      <c r="G7" s="69">
        <v>62.5</v>
      </c>
      <c r="H7" s="61">
        <v>250</v>
      </c>
      <c r="I7" s="61">
        <v>0</v>
      </c>
      <c r="J7" s="61">
        <v>0</v>
      </c>
      <c r="K7" s="61">
        <v>250</v>
      </c>
      <c r="L7" s="61">
        <v>250</v>
      </c>
      <c r="M7" s="61">
        <v>375</v>
      </c>
      <c r="N7" s="69">
        <v>0</v>
      </c>
      <c r="O7" s="61">
        <v>65</v>
      </c>
      <c r="P7" s="60">
        <v>0</v>
      </c>
      <c r="Q7" s="60">
        <v>29.75</v>
      </c>
      <c r="R7" s="60"/>
      <c r="S7" s="60"/>
      <c r="T7" s="60">
        <v>0</v>
      </c>
      <c r="U7" s="60">
        <v>59.5</v>
      </c>
      <c r="V7" s="60"/>
      <c r="W7" s="60">
        <v>85</v>
      </c>
      <c r="X7" s="60">
        <v>85</v>
      </c>
      <c r="Y7" s="60">
        <v>55.25</v>
      </c>
      <c r="Z7" s="60">
        <v>85</v>
      </c>
      <c r="AA7" s="60">
        <v>25.5</v>
      </c>
      <c r="AB7" s="60">
        <v>153</v>
      </c>
      <c r="AC7" s="60">
        <v>0</v>
      </c>
      <c r="AD7" s="60">
        <v>153</v>
      </c>
      <c r="AE7" s="60">
        <v>25.5</v>
      </c>
      <c r="AF7" s="60">
        <f t="shared" ref="AF7:AF53" si="0">SUM(D7:AE7)</f>
        <v>2484</v>
      </c>
    </row>
    <row r="8" spans="1:32">
      <c r="A8" s="71">
        <v>2</v>
      </c>
      <c r="B8" s="72" t="s">
        <v>161</v>
      </c>
      <c r="C8" s="73">
        <v>39489</v>
      </c>
      <c r="D8" s="61">
        <v>250</v>
      </c>
      <c r="E8" s="61">
        <v>62.5</v>
      </c>
      <c r="F8" s="61">
        <v>180</v>
      </c>
      <c r="G8" s="61">
        <v>45</v>
      </c>
      <c r="H8" s="69">
        <v>180</v>
      </c>
      <c r="I8" s="69">
        <v>62.5</v>
      </c>
      <c r="J8" s="69">
        <v>120</v>
      </c>
      <c r="K8" s="69">
        <v>180</v>
      </c>
      <c r="L8" s="69">
        <v>120</v>
      </c>
      <c r="M8" s="69">
        <v>270</v>
      </c>
      <c r="N8" s="61">
        <v>62.5</v>
      </c>
      <c r="O8" s="61">
        <v>65</v>
      </c>
      <c r="P8" s="60"/>
      <c r="Q8" s="60"/>
      <c r="R8" s="60">
        <v>85</v>
      </c>
      <c r="S8" s="60">
        <v>0</v>
      </c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>
        <f t="shared" si="0"/>
        <v>1682.5</v>
      </c>
    </row>
    <row r="9" spans="1:32" s="66" customFormat="1">
      <c r="A9" s="70">
        <v>3</v>
      </c>
      <c r="B9" s="67" t="s">
        <v>100</v>
      </c>
      <c r="C9" s="68">
        <v>40217</v>
      </c>
      <c r="D9" s="69">
        <v>110</v>
      </c>
      <c r="E9" s="69">
        <v>20</v>
      </c>
      <c r="F9" s="69">
        <v>110</v>
      </c>
      <c r="G9" s="69">
        <v>30</v>
      </c>
      <c r="H9" s="69">
        <v>110</v>
      </c>
      <c r="I9" s="65">
        <v>45</v>
      </c>
      <c r="J9" s="65">
        <v>180</v>
      </c>
      <c r="K9" s="65">
        <v>120</v>
      </c>
      <c r="L9" s="65">
        <v>180</v>
      </c>
      <c r="M9" s="65">
        <v>0</v>
      </c>
      <c r="N9" s="69">
        <v>0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>
        <v>153</v>
      </c>
      <c r="AA9" s="60"/>
      <c r="AB9" s="60"/>
      <c r="AC9" s="60"/>
      <c r="AD9" s="60"/>
      <c r="AE9" s="60"/>
      <c r="AF9" s="60">
        <f t="shared" si="0"/>
        <v>1058</v>
      </c>
    </row>
    <row r="10" spans="1:32">
      <c r="A10" s="70">
        <v>4</v>
      </c>
      <c r="B10" s="63" t="s">
        <v>155</v>
      </c>
      <c r="C10" s="64">
        <v>39541</v>
      </c>
      <c r="D10" s="69">
        <v>50</v>
      </c>
      <c r="E10" s="69">
        <v>62.5</v>
      </c>
      <c r="F10" s="65">
        <v>50</v>
      </c>
      <c r="G10" s="65">
        <v>0</v>
      </c>
      <c r="H10" s="69">
        <v>80</v>
      </c>
      <c r="I10" s="69">
        <v>62.5</v>
      </c>
      <c r="J10" s="69">
        <v>250</v>
      </c>
      <c r="K10" s="69">
        <v>0</v>
      </c>
      <c r="L10" s="69">
        <v>110</v>
      </c>
      <c r="M10" s="69">
        <v>180</v>
      </c>
      <c r="N10" s="61">
        <v>62.5</v>
      </c>
      <c r="O10" s="61"/>
      <c r="P10" s="60">
        <v>85</v>
      </c>
      <c r="Q10" s="60">
        <v>0</v>
      </c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>
        <f t="shared" si="0"/>
        <v>992.5</v>
      </c>
    </row>
    <row r="11" spans="1:32">
      <c r="A11" s="71">
        <v>5</v>
      </c>
      <c r="B11" s="67" t="s">
        <v>150</v>
      </c>
      <c r="C11" s="68">
        <v>39470</v>
      </c>
      <c r="D11" s="69">
        <v>120</v>
      </c>
      <c r="E11" s="69">
        <v>45</v>
      </c>
      <c r="F11" s="69">
        <v>120</v>
      </c>
      <c r="G11" s="69">
        <v>62.5</v>
      </c>
      <c r="H11" s="69">
        <v>120</v>
      </c>
      <c r="I11" s="69">
        <v>0</v>
      </c>
      <c r="J11" s="69">
        <v>110</v>
      </c>
      <c r="K11" s="69">
        <v>0</v>
      </c>
      <c r="L11" s="69">
        <v>0</v>
      </c>
      <c r="M11" s="65">
        <v>0</v>
      </c>
      <c r="N11" s="69">
        <v>0</v>
      </c>
      <c r="O11" s="61">
        <v>65</v>
      </c>
      <c r="P11" s="60">
        <v>0</v>
      </c>
      <c r="Q11" s="60">
        <v>29.75</v>
      </c>
      <c r="R11" s="60">
        <v>85</v>
      </c>
      <c r="S11" s="60">
        <v>0</v>
      </c>
      <c r="T11" s="60"/>
      <c r="U11" s="60">
        <v>29.75</v>
      </c>
      <c r="V11" s="60">
        <v>85</v>
      </c>
      <c r="W11" s="60"/>
      <c r="X11" s="60"/>
      <c r="Y11" s="60"/>
      <c r="Z11" s="60"/>
      <c r="AA11" s="60"/>
      <c r="AB11" s="60"/>
      <c r="AC11" s="60"/>
      <c r="AD11" s="60">
        <v>34</v>
      </c>
      <c r="AE11" s="60"/>
      <c r="AF11" s="60">
        <f t="shared" si="0"/>
        <v>906</v>
      </c>
    </row>
    <row r="12" spans="1:32">
      <c r="A12" s="70">
        <v>6</v>
      </c>
      <c r="B12" s="67" t="s">
        <v>104</v>
      </c>
      <c r="C12" s="68">
        <v>40523</v>
      </c>
      <c r="D12" s="69">
        <v>0</v>
      </c>
      <c r="E12" s="69">
        <v>0</v>
      </c>
      <c r="F12" s="69">
        <v>80</v>
      </c>
      <c r="G12" s="65">
        <v>0</v>
      </c>
      <c r="H12" s="69">
        <v>60</v>
      </c>
      <c r="I12" s="69">
        <v>30</v>
      </c>
      <c r="J12" s="69">
        <v>30</v>
      </c>
      <c r="K12" s="69">
        <v>80</v>
      </c>
      <c r="L12" s="69">
        <v>80</v>
      </c>
      <c r="M12" s="69">
        <v>180</v>
      </c>
      <c r="N12" s="69">
        <v>45</v>
      </c>
      <c r="O12" s="61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>
        <f t="shared" si="0"/>
        <v>585</v>
      </c>
    </row>
    <row r="13" spans="1:32" s="66" customFormat="1">
      <c r="A13" s="70">
        <v>7</v>
      </c>
      <c r="B13" s="67" t="s">
        <v>276</v>
      </c>
      <c r="C13" s="68">
        <v>39565</v>
      </c>
      <c r="D13" s="69">
        <v>0</v>
      </c>
      <c r="E13" s="69">
        <v>0</v>
      </c>
      <c r="F13" s="69">
        <v>70</v>
      </c>
      <c r="G13" s="69">
        <v>45</v>
      </c>
      <c r="H13" s="69">
        <v>40</v>
      </c>
      <c r="I13" s="69">
        <v>30</v>
      </c>
      <c r="J13" s="69">
        <v>80</v>
      </c>
      <c r="K13" s="69">
        <v>50</v>
      </c>
      <c r="L13" s="69">
        <v>60</v>
      </c>
      <c r="M13" s="69">
        <v>120</v>
      </c>
      <c r="N13" s="69">
        <v>45</v>
      </c>
      <c r="O13" s="61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>
        <f t="shared" si="0"/>
        <v>540</v>
      </c>
    </row>
    <row r="14" spans="1:32">
      <c r="A14" s="71">
        <v>8</v>
      </c>
      <c r="B14" s="67" t="s">
        <v>157</v>
      </c>
      <c r="C14" s="68">
        <v>40217</v>
      </c>
      <c r="D14" s="69">
        <v>80</v>
      </c>
      <c r="E14" s="69">
        <v>20</v>
      </c>
      <c r="F14" s="69">
        <v>60</v>
      </c>
      <c r="G14" s="69">
        <v>30</v>
      </c>
      <c r="H14" s="69">
        <v>70</v>
      </c>
      <c r="I14" s="69">
        <v>45</v>
      </c>
      <c r="J14" s="69">
        <v>50</v>
      </c>
      <c r="K14" s="69">
        <v>110</v>
      </c>
      <c r="L14" s="69">
        <v>70</v>
      </c>
      <c r="M14" s="69">
        <v>0</v>
      </c>
      <c r="N14" s="69">
        <v>0</v>
      </c>
      <c r="O14" s="61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>
        <f t="shared" si="0"/>
        <v>535</v>
      </c>
    </row>
    <row r="15" spans="1:32">
      <c r="A15" s="70">
        <v>9</v>
      </c>
      <c r="B15" s="63" t="s">
        <v>148</v>
      </c>
      <c r="C15" s="64">
        <v>39545</v>
      </c>
      <c r="D15" s="69">
        <v>30</v>
      </c>
      <c r="E15" s="69">
        <v>30</v>
      </c>
      <c r="F15" s="65">
        <v>40</v>
      </c>
      <c r="G15" s="65">
        <v>30</v>
      </c>
      <c r="H15" s="69">
        <v>20</v>
      </c>
      <c r="I15" s="69">
        <v>0</v>
      </c>
      <c r="J15" s="69">
        <v>20</v>
      </c>
      <c r="K15" s="69">
        <v>70</v>
      </c>
      <c r="L15" s="69">
        <v>40</v>
      </c>
      <c r="M15" s="69">
        <v>120</v>
      </c>
      <c r="N15" s="65">
        <v>15</v>
      </c>
      <c r="O15" s="61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>
        <f t="shared" si="0"/>
        <v>415</v>
      </c>
    </row>
    <row r="16" spans="1:32">
      <c r="A16" s="70">
        <v>10</v>
      </c>
      <c r="B16" s="63" t="s">
        <v>156</v>
      </c>
      <c r="C16" s="64">
        <v>39839</v>
      </c>
      <c r="D16" s="69">
        <v>70</v>
      </c>
      <c r="E16" s="69">
        <v>20</v>
      </c>
      <c r="F16" s="65">
        <v>30</v>
      </c>
      <c r="G16" s="65">
        <v>0</v>
      </c>
      <c r="H16" s="69">
        <v>30</v>
      </c>
      <c r="I16" s="69">
        <v>30</v>
      </c>
      <c r="J16" s="69">
        <v>30</v>
      </c>
      <c r="K16" s="69">
        <v>30</v>
      </c>
      <c r="L16" s="69">
        <v>30</v>
      </c>
      <c r="M16" s="69">
        <v>90</v>
      </c>
      <c r="N16" s="69">
        <v>0</v>
      </c>
      <c r="O16" s="61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>
        <f t="shared" si="0"/>
        <v>360</v>
      </c>
    </row>
    <row r="17" spans="1:32" s="66" customFormat="1">
      <c r="A17" s="71">
        <v>11</v>
      </c>
      <c r="B17" s="67" t="s">
        <v>149</v>
      </c>
      <c r="C17" s="68">
        <v>40778</v>
      </c>
      <c r="D17" s="69">
        <v>40</v>
      </c>
      <c r="E17" s="69">
        <v>20</v>
      </c>
      <c r="F17" s="69">
        <v>30</v>
      </c>
      <c r="G17" s="69">
        <v>20</v>
      </c>
      <c r="H17" s="69">
        <v>20</v>
      </c>
      <c r="I17" s="69">
        <v>20</v>
      </c>
      <c r="J17" s="69">
        <v>30</v>
      </c>
      <c r="K17" s="69">
        <v>20</v>
      </c>
      <c r="L17" s="69">
        <v>30</v>
      </c>
      <c r="M17" s="69">
        <v>90</v>
      </c>
      <c r="N17" s="69">
        <v>30</v>
      </c>
      <c r="O17" s="61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>
        <f t="shared" si="0"/>
        <v>350</v>
      </c>
    </row>
    <row r="18" spans="1:32" s="66" customFormat="1">
      <c r="A18" s="70">
        <v>12</v>
      </c>
      <c r="B18" s="67" t="s">
        <v>154</v>
      </c>
      <c r="C18" s="68">
        <v>40081</v>
      </c>
      <c r="D18" s="69">
        <v>30</v>
      </c>
      <c r="E18" s="69">
        <v>30</v>
      </c>
      <c r="F18" s="69">
        <v>30</v>
      </c>
      <c r="G18" s="69">
        <v>20</v>
      </c>
      <c r="H18" s="65">
        <v>40</v>
      </c>
      <c r="I18" s="65">
        <v>12.5</v>
      </c>
      <c r="J18" s="65">
        <v>30</v>
      </c>
      <c r="K18" s="65">
        <v>20</v>
      </c>
      <c r="L18" s="65">
        <v>20</v>
      </c>
      <c r="M18" s="65">
        <v>10</v>
      </c>
      <c r="N18" s="69">
        <v>27.5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>
        <f t="shared" si="0"/>
        <v>270</v>
      </c>
    </row>
    <row r="19" spans="1:32">
      <c r="A19" s="70">
        <v>13</v>
      </c>
      <c r="B19" s="67" t="s">
        <v>179</v>
      </c>
      <c r="C19" s="68">
        <v>39877</v>
      </c>
      <c r="D19" s="69">
        <v>20</v>
      </c>
      <c r="E19" s="69">
        <v>30</v>
      </c>
      <c r="F19" s="69">
        <v>20</v>
      </c>
      <c r="G19" s="69">
        <v>20</v>
      </c>
      <c r="H19" s="65">
        <v>20</v>
      </c>
      <c r="I19" s="65">
        <v>12.5</v>
      </c>
      <c r="J19" s="65">
        <v>60</v>
      </c>
      <c r="K19" s="65">
        <v>30</v>
      </c>
      <c r="L19" s="69">
        <v>0</v>
      </c>
      <c r="M19" s="65">
        <v>10</v>
      </c>
      <c r="N19" s="69">
        <v>20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>
        <f t="shared" si="0"/>
        <v>242.5</v>
      </c>
    </row>
    <row r="20" spans="1:32" s="66" customFormat="1">
      <c r="A20" s="71">
        <v>14</v>
      </c>
      <c r="B20" s="63" t="s">
        <v>158</v>
      </c>
      <c r="C20" s="64">
        <v>40008</v>
      </c>
      <c r="D20" s="69">
        <v>30</v>
      </c>
      <c r="E20" s="69">
        <v>0</v>
      </c>
      <c r="F20" s="65">
        <v>40</v>
      </c>
      <c r="G20" s="65">
        <v>20</v>
      </c>
      <c r="H20" s="69">
        <v>0</v>
      </c>
      <c r="I20" s="69">
        <v>0</v>
      </c>
      <c r="J20" s="69">
        <v>20</v>
      </c>
      <c r="K20" s="69">
        <v>40</v>
      </c>
      <c r="L20" s="69">
        <v>50</v>
      </c>
      <c r="M20" s="69">
        <v>20</v>
      </c>
      <c r="N20" s="65">
        <v>20</v>
      </c>
      <c r="O20" s="61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>
        <f t="shared" si="0"/>
        <v>240</v>
      </c>
    </row>
    <row r="21" spans="1:32" s="66" customFormat="1">
      <c r="A21" s="70">
        <v>15</v>
      </c>
      <c r="B21" s="67" t="s">
        <v>110</v>
      </c>
      <c r="C21" s="64">
        <v>40599</v>
      </c>
      <c r="D21" s="69">
        <v>0</v>
      </c>
      <c r="E21" s="69">
        <v>0</v>
      </c>
      <c r="F21" s="69">
        <v>0</v>
      </c>
      <c r="G21" s="69">
        <v>0</v>
      </c>
      <c r="H21" s="69">
        <v>30</v>
      </c>
      <c r="I21" s="69">
        <v>0</v>
      </c>
      <c r="J21" s="69">
        <v>70</v>
      </c>
      <c r="K21" s="69">
        <v>0</v>
      </c>
      <c r="L21" s="69">
        <v>40</v>
      </c>
      <c r="M21" s="69">
        <v>60</v>
      </c>
      <c r="N21" s="69">
        <v>0</v>
      </c>
      <c r="O21" s="61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>
        <f t="shared" si="0"/>
        <v>200</v>
      </c>
    </row>
    <row r="22" spans="1:32" s="66" customFormat="1">
      <c r="A22" s="70">
        <v>16</v>
      </c>
      <c r="B22" s="63" t="s">
        <v>94</v>
      </c>
      <c r="C22" s="64">
        <v>40611</v>
      </c>
      <c r="D22" s="69">
        <v>0</v>
      </c>
      <c r="E22" s="69">
        <v>20</v>
      </c>
      <c r="F22" s="69">
        <v>0</v>
      </c>
      <c r="G22" s="65">
        <v>0</v>
      </c>
      <c r="H22" s="65">
        <v>50</v>
      </c>
      <c r="I22" s="65">
        <v>30</v>
      </c>
      <c r="J22" s="69">
        <v>0</v>
      </c>
      <c r="K22" s="69">
        <v>0</v>
      </c>
      <c r="L22" s="69">
        <v>0</v>
      </c>
      <c r="M22" s="65">
        <v>50</v>
      </c>
      <c r="N22" s="65">
        <v>27.5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>
        <f t="shared" si="0"/>
        <v>177.5</v>
      </c>
    </row>
    <row r="23" spans="1:32" s="66" customFormat="1">
      <c r="A23" s="71">
        <v>17</v>
      </c>
      <c r="B23" s="67" t="s">
        <v>277</v>
      </c>
      <c r="C23" s="64">
        <v>39542</v>
      </c>
      <c r="D23" s="69">
        <v>0</v>
      </c>
      <c r="E23" s="69">
        <v>0</v>
      </c>
      <c r="F23" s="69">
        <v>0</v>
      </c>
      <c r="G23" s="69">
        <v>30</v>
      </c>
      <c r="H23" s="69">
        <v>10</v>
      </c>
      <c r="I23" s="69">
        <v>20</v>
      </c>
      <c r="J23" s="69">
        <v>40</v>
      </c>
      <c r="K23" s="69">
        <v>30</v>
      </c>
      <c r="L23" s="69">
        <v>10</v>
      </c>
      <c r="M23" s="69">
        <v>30</v>
      </c>
      <c r="N23" s="69">
        <v>0</v>
      </c>
      <c r="O23" s="61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>
        <f t="shared" si="0"/>
        <v>170</v>
      </c>
    </row>
    <row r="24" spans="1:32" s="66" customFormat="1">
      <c r="A24" s="70">
        <v>18</v>
      </c>
      <c r="B24" s="67" t="s">
        <v>349</v>
      </c>
      <c r="C24" s="64">
        <v>40619</v>
      </c>
      <c r="D24" s="69">
        <v>0</v>
      </c>
      <c r="E24" s="69">
        <v>0</v>
      </c>
      <c r="F24" s="69">
        <v>0</v>
      </c>
      <c r="G24" s="69">
        <v>0</v>
      </c>
      <c r="H24" s="69">
        <v>30</v>
      </c>
      <c r="I24" s="69">
        <v>0</v>
      </c>
      <c r="J24" s="69">
        <v>40</v>
      </c>
      <c r="K24" s="69">
        <v>60</v>
      </c>
      <c r="L24" s="69">
        <v>0</v>
      </c>
      <c r="M24" s="69">
        <v>10</v>
      </c>
      <c r="N24" s="69">
        <v>17.5</v>
      </c>
      <c r="O24" s="61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>
        <f t="shared" si="0"/>
        <v>157.5</v>
      </c>
    </row>
    <row r="25" spans="1:32" s="66" customFormat="1">
      <c r="A25" s="70">
        <v>19</v>
      </c>
      <c r="B25" s="67" t="s">
        <v>159</v>
      </c>
      <c r="C25" s="68">
        <v>39598</v>
      </c>
      <c r="D25" s="69">
        <v>60</v>
      </c>
      <c r="E25" s="69">
        <v>0</v>
      </c>
      <c r="F25" s="69">
        <v>30</v>
      </c>
      <c r="G25" s="69">
        <v>20</v>
      </c>
      <c r="H25" s="69">
        <v>0</v>
      </c>
      <c r="I25" s="69">
        <v>0</v>
      </c>
      <c r="J25" s="69">
        <v>10</v>
      </c>
      <c r="K25" s="69">
        <v>0</v>
      </c>
      <c r="L25" s="69">
        <v>0</v>
      </c>
      <c r="M25" s="69">
        <v>30</v>
      </c>
      <c r="N25" s="69">
        <v>0</v>
      </c>
      <c r="O25" s="61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>
        <f t="shared" si="0"/>
        <v>150</v>
      </c>
    </row>
    <row r="26" spans="1:32" s="66" customFormat="1">
      <c r="A26" s="71">
        <v>20</v>
      </c>
      <c r="B26" s="67" t="s">
        <v>388</v>
      </c>
      <c r="C26" s="64">
        <v>39916</v>
      </c>
      <c r="D26" s="69">
        <v>0</v>
      </c>
      <c r="E26" s="69">
        <v>0</v>
      </c>
      <c r="F26" s="69">
        <v>0</v>
      </c>
      <c r="G26" s="69">
        <v>0</v>
      </c>
      <c r="H26" s="69">
        <v>20</v>
      </c>
      <c r="I26" s="69">
        <v>0</v>
      </c>
      <c r="J26" s="69">
        <v>20</v>
      </c>
      <c r="K26" s="69">
        <v>20</v>
      </c>
      <c r="L26" s="69">
        <v>10</v>
      </c>
      <c r="M26" s="69">
        <v>20</v>
      </c>
      <c r="N26" s="69">
        <v>17.5</v>
      </c>
      <c r="O26" s="61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>
        <f t="shared" si="0"/>
        <v>107.5</v>
      </c>
    </row>
    <row r="27" spans="1:32" s="66" customFormat="1">
      <c r="A27" s="70">
        <v>21</v>
      </c>
      <c r="B27" s="63" t="s">
        <v>151</v>
      </c>
      <c r="C27" s="64">
        <v>39819</v>
      </c>
      <c r="D27" s="69">
        <v>30</v>
      </c>
      <c r="E27" s="69">
        <v>0</v>
      </c>
      <c r="F27" s="69">
        <v>20</v>
      </c>
      <c r="G27" s="65">
        <v>0</v>
      </c>
      <c r="H27" s="69">
        <v>20</v>
      </c>
      <c r="I27" s="69">
        <v>0</v>
      </c>
      <c r="J27" s="69">
        <v>10</v>
      </c>
      <c r="K27" s="69">
        <v>10</v>
      </c>
      <c r="L27" s="69">
        <v>0</v>
      </c>
      <c r="M27" s="65">
        <v>0</v>
      </c>
      <c r="N27" s="65">
        <v>15</v>
      </c>
      <c r="O27" s="61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>
        <f t="shared" si="0"/>
        <v>105</v>
      </c>
    </row>
    <row r="28" spans="1:32">
      <c r="A28" s="70">
        <v>22</v>
      </c>
      <c r="B28" s="67" t="s">
        <v>199</v>
      </c>
      <c r="C28" s="64">
        <v>39552</v>
      </c>
      <c r="D28" s="69">
        <v>20</v>
      </c>
      <c r="E28" s="69">
        <v>0</v>
      </c>
      <c r="F28" s="69">
        <v>20</v>
      </c>
      <c r="G28" s="65">
        <v>0</v>
      </c>
      <c r="H28" s="69">
        <v>10</v>
      </c>
      <c r="I28" s="69">
        <v>0</v>
      </c>
      <c r="J28" s="69">
        <v>0</v>
      </c>
      <c r="K28" s="69">
        <v>20</v>
      </c>
      <c r="L28" s="69">
        <v>10</v>
      </c>
      <c r="M28" s="69">
        <v>10</v>
      </c>
      <c r="N28" s="69">
        <v>10</v>
      </c>
      <c r="O28" s="61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>
        <f t="shared" si="0"/>
        <v>100</v>
      </c>
    </row>
    <row r="29" spans="1:32" s="66" customFormat="1">
      <c r="A29" s="70">
        <v>22</v>
      </c>
      <c r="B29" s="67" t="s">
        <v>347</v>
      </c>
      <c r="C29" s="64">
        <v>39905</v>
      </c>
      <c r="D29" s="69">
        <v>0</v>
      </c>
      <c r="E29" s="69">
        <v>0</v>
      </c>
      <c r="F29" s="69">
        <v>0</v>
      </c>
      <c r="G29" s="69">
        <v>0</v>
      </c>
      <c r="H29" s="69">
        <v>20</v>
      </c>
      <c r="I29" s="69">
        <v>0</v>
      </c>
      <c r="J29" s="69">
        <v>0</v>
      </c>
      <c r="K29" s="69">
        <v>40</v>
      </c>
      <c r="L29" s="69">
        <v>30</v>
      </c>
      <c r="M29" s="69">
        <v>10</v>
      </c>
      <c r="N29" s="69">
        <v>0</v>
      </c>
      <c r="O29" s="61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>
        <f t="shared" si="0"/>
        <v>100</v>
      </c>
    </row>
    <row r="30" spans="1:32" s="66" customFormat="1">
      <c r="A30" s="70">
        <v>24</v>
      </c>
      <c r="B30" s="67" t="s">
        <v>98</v>
      </c>
      <c r="C30" s="64">
        <v>40745</v>
      </c>
      <c r="D30" s="69">
        <v>0</v>
      </c>
      <c r="E30" s="69">
        <v>20</v>
      </c>
      <c r="F30" s="69">
        <v>0</v>
      </c>
      <c r="G30" s="69">
        <v>20</v>
      </c>
      <c r="H30" s="69">
        <v>0</v>
      </c>
      <c r="I30" s="65">
        <v>20</v>
      </c>
      <c r="J30" s="69">
        <v>0</v>
      </c>
      <c r="K30" s="69">
        <v>0</v>
      </c>
      <c r="L30" s="69">
        <v>0</v>
      </c>
      <c r="M30" s="65">
        <v>0</v>
      </c>
      <c r="N30" s="69">
        <v>30</v>
      </c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>
        <f t="shared" si="0"/>
        <v>90</v>
      </c>
    </row>
    <row r="31" spans="1:32" s="66" customFormat="1">
      <c r="A31" s="70">
        <v>25</v>
      </c>
      <c r="B31" s="67" t="s">
        <v>198</v>
      </c>
      <c r="C31" s="68">
        <v>40044</v>
      </c>
      <c r="D31" s="69">
        <v>20</v>
      </c>
      <c r="E31" s="69">
        <v>20</v>
      </c>
      <c r="F31" s="69">
        <v>0</v>
      </c>
      <c r="G31" s="65">
        <v>0</v>
      </c>
      <c r="H31" s="65">
        <v>30</v>
      </c>
      <c r="I31" s="69">
        <v>0</v>
      </c>
      <c r="J31" s="69">
        <v>0</v>
      </c>
      <c r="K31" s="69">
        <v>0</v>
      </c>
      <c r="L31" s="69">
        <v>0</v>
      </c>
      <c r="M31" s="65">
        <v>0</v>
      </c>
      <c r="N31" s="69">
        <v>10</v>
      </c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>
        <f t="shared" si="0"/>
        <v>80</v>
      </c>
    </row>
    <row r="32" spans="1:32" s="66" customFormat="1">
      <c r="A32" s="70">
        <v>25</v>
      </c>
      <c r="B32" s="67" t="s">
        <v>383</v>
      </c>
      <c r="C32" s="68"/>
      <c r="D32" s="69">
        <v>0</v>
      </c>
      <c r="E32" s="69">
        <v>0</v>
      </c>
      <c r="F32" s="69">
        <v>0</v>
      </c>
      <c r="G32" s="69">
        <v>0</v>
      </c>
      <c r="H32" s="69">
        <v>10</v>
      </c>
      <c r="I32" s="69">
        <v>0</v>
      </c>
      <c r="J32" s="69">
        <v>20</v>
      </c>
      <c r="K32" s="69">
        <v>10</v>
      </c>
      <c r="L32" s="69">
        <v>20</v>
      </c>
      <c r="M32" s="69">
        <v>20</v>
      </c>
      <c r="N32" s="69">
        <v>0</v>
      </c>
      <c r="O32" s="61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>
        <f t="shared" si="0"/>
        <v>80</v>
      </c>
    </row>
    <row r="33" spans="1:32" s="66" customFormat="1">
      <c r="A33" s="70">
        <v>27</v>
      </c>
      <c r="B33" s="67" t="s">
        <v>275</v>
      </c>
      <c r="C33" s="68">
        <v>40009</v>
      </c>
      <c r="D33" s="69">
        <v>0</v>
      </c>
      <c r="E33" s="69">
        <v>0</v>
      </c>
      <c r="F33" s="69">
        <v>20</v>
      </c>
      <c r="G33" s="65">
        <v>0</v>
      </c>
      <c r="H33" s="69">
        <v>0</v>
      </c>
      <c r="I33" s="69">
        <v>0</v>
      </c>
      <c r="J33" s="69">
        <v>0</v>
      </c>
      <c r="K33" s="69">
        <v>20</v>
      </c>
      <c r="L33" s="69">
        <v>0</v>
      </c>
      <c r="M33" s="69">
        <v>20</v>
      </c>
      <c r="N33" s="69">
        <v>10</v>
      </c>
      <c r="O33" s="61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>
        <f t="shared" si="0"/>
        <v>70</v>
      </c>
    </row>
    <row r="34" spans="1:32" s="66" customFormat="1">
      <c r="A34" s="70">
        <v>27</v>
      </c>
      <c r="B34" s="67" t="s">
        <v>426</v>
      </c>
      <c r="C34" s="68">
        <v>40018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20</v>
      </c>
      <c r="K34" s="69">
        <v>20</v>
      </c>
      <c r="L34" s="69">
        <v>20</v>
      </c>
      <c r="M34" s="69">
        <v>10</v>
      </c>
      <c r="N34" s="69">
        <v>0</v>
      </c>
      <c r="O34" s="61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>
        <f t="shared" si="0"/>
        <v>70</v>
      </c>
    </row>
    <row r="35" spans="1:32" s="66" customFormat="1">
      <c r="A35" s="70">
        <v>27</v>
      </c>
      <c r="B35" s="67" t="s">
        <v>178</v>
      </c>
      <c r="C35" s="68">
        <v>39780</v>
      </c>
      <c r="D35" s="69">
        <v>40</v>
      </c>
      <c r="E35" s="69">
        <v>0</v>
      </c>
      <c r="F35" s="69">
        <v>20</v>
      </c>
      <c r="G35" s="65">
        <v>0</v>
      </c>
      <c r="H35" s="65">
        <v>10</v>
      </c>
      <c r="I35" s="69">
        <v>0</v>
      </c>
      <c r="J35" s="69">
        <v>0</v>
      </c>
      <c r="K35" s="69">
        <v>0</v>
      </c>
      <c r="L35" s="69">
        <v>0</v>
      </c>
      <c r="M35" s="65">
        <v>0</v>
      </c>
      <c r="N35" s="69">
        <v>0</v>
      </c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>
        <f t="shared" si="0"/>
        <v>70</v>
      </c>
    </row>
    <row r="36" spans="1:32" s="66" customFormat="1">
      <c r="A36" s="70">
        <v>30</v>
      </c>
      <c r="B36" s="67" t="s">
        <v>428</v>
      </c>
      <c r="C36" s="68">
        <v>40445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10</v>
      </c>
      <c r="K36" s="69">
        <v>30</v>
      </c>
      <c r="L36" s="69">
        <v>20</v>
      </c>
      <c r="M36" s="69">
        <v>5</v>
      </c>
      <c r="N36" s="69">
        <v>0</v>
      </c>
      <c r="O36" s="61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>
        <f t="shared" si="0"/>
        <v>65</v>
      </c>
    </row>
    <row r="37" spans="1:32" s="66" customFormat="1">
      <c r="A37" s="70">
        <v>31</v>
      </c>
      <c r="B37" s="63" t="s">
        <v>153</v>
      </c>
      <c r="C37" s="64">
        <v>39767</v>
      </c>
      <c r="D37" s="69">
        <v>20</v>
      </c>
      <c r="E37" s="69">
        <v>0</v>
      </c>
      <c r="F37" s="69">
        <v>0</v>
      </c>
      <c r="G37" s="65">
        <v>0</v>
      </c>
      <c r="H37" s="69">
        <v>10</v>
      </c>
      <c r="I37" s="69">
        <v>0</v>
      </c>
      <c r="J37" s="69">
        <v>10</v>
      </c>
      <c r="K37" s="69">
        <v>20</v>
      </c>
      <c r="L37" s="69">
        <v>0</v>
      </c>
      <c r="M37" s="65">
        <v>0</v>
      </c>
      <c r="N37" s="69">
        <v>0</v>
      </c>
      <c r="O37" s="61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>
        <f t="shared" si="0"/>
        <v>60</v>
      </c>
    </row>
    <row r="38" spans="1:32" s="66" customFormat="1">
      <c r="A38" s="71">
        <v>32</v>
      </c>
      <c r="B38" s="63" t="s">
        <v>385</v>
      </c>
      <c r="C38" s="64">
        <v>39976</v>
      </c>
      <c r="D38" s="69">
        <v>0</v>
      </c>
      <c r="E38" s="69">
        <v>0</v>
      </c>
      <c r="F38" s="69">
        <v>0</v>
      </c>
      <c r="G38" s="69">
        <v>0</v>
      </c>
      <c r="H38" s="69">
        <v>10</v>
      </c>
      <c r="I38" s="69">
        <v>0</v>
      </c>
      <c r="J38" s="69">
        <v>20</v>
      </c>
      <c r="K38" s="69">
        <v>0</v>
      </c>
      <c r="L38" s="69">
        <v>20</v>
      </c>
      <c r="M38" s="69">
        <v>5</v>
      </c>
      <c r="N38" s="69">
        <v>0</v>
      </c>
      <c r="O38" s="61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>
        <f t="shared" si="0"/>
        <v>55</v>
      </c>
    </row>
    <row r="39" spans="1:32" s="66" customFormat="1">
      <c r="A39" s="70">
        <v>33</v>
      </c>
      <c r="B39" s="67" t="s">
        <v>197</v>
      </c>
      <c r="C39" s="64">
        <v>39850</v>
      </c>
      <c r="D39" s="69">
        <v>0</v>
      </c>
      <c r="E39" s="69">
        <v>30</v>
      </c>
      <c r="F39" s="69">
        <v>0</v>
      </c>
      <c r="G39" s="65">
        <v>0</v>
      </c>
      <c r="H39" s="69">
        <v>0</v>
      </c>
      <c r="I39" s="69">
        <v>20</v>
      </c>
      <c r="J39" s="69">
        <v>0</v>
      </c>
      <c r="K39" s="69">
        <v>0</v>
      </c>
      <c r="L39" s="69">
        <v>0</v>
      </c>
      <c r="M39" s="65">
        <v>0</v>
      </c>
      <c r="N39" s="69">
        <v>0</v>
      </c>
      <c r="O39" s="61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>
        <f t="shared" si="0"/>
        <v>50</v>
      </c>
    </row>
    <row r="40" spans="1:32" s="66" customFormat="1">
      <c r="A40" s="70">
        <v>34</v>
      </c>
      <c r="B40" s="67" t="s">
        <v>427</v>
      </c>
      <c r="C40" s="68">
        <v>40171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20</v>
      </c>
      <c r="K40" s="69">
        <v>20</v>
      </c>
      <c r="L40" s="69">
        <v>0</v>
      </c>
      <c r="M40" s="65">
        <v>0</v>
      </c>
      <c r="N40" s="69">
        <v>0</v>
      </c>
      <c r="O40" s="61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>
        <f t="shared" si="0"/>
        <v>40</v>
      </c>
    </row>
    <row r="41" spans="1:32" s="66" customFormat="1">
      <c r="A41" s="70">
        <v>34</v>
      </c>
      <c r="B41" s="67" t="s">
        <v>274</v>
      </c>
      <c r="C41" s="68">
        <v>40047</v>
      </c>
      <c r="D41" s="69">
        <v>0</v>
      </c>
      <c r="E41" s="69">
        <v>0</v>
      </c>
      <c r="F41" s="69">
        <v>0</v>
      </c>
      <c r="G41" s="65">
        <v>0</v>
      </c>
      <c r="H41" s="69">
        <v>10</v>
      </c>
      <c r="I41" s="69">
        <v>0</v>
      </c>
      <c r="J41" s="69">
        <v>0</v>
      </c>
      <c r="K41" s="69">
        <v>0</v>
      </c>
      <c r="L41" s="69">
        <v>30</v>
      </c>
      <c r="M41" s="65">
        <v>0</v>
      </c>
      <c r="N41" s="69">
        <v>0</v>
      </c>
      <c r="O41" s="61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>
        <f t="shared" si="0"/>
        <v>40</v>
      </c>
    </row>
    <row r="42" spans="1:32" s="66" customFormat="1">
      <c r="A42" s="70">
        <v>34</v>
      </c>
      <c r="B42" s="67" t="s">
        <v>162</v>
      </c>
      <c r="C42" s="68">
        <v>39464</v>
      </c>
      <c r="D42" s="69">
        <v>0</v>
      </c>
      <c r="E42" s="69">
        <v>20</v>
      </c>
      <c r="F42" s="69">
        <v>0</v>
      </c>
      <c r="G42" s="69">
        <v>0</v>
      </c>
      <c r="H42" s="69">
        <v>0</v>
      </c>
      <c r="I42" s="69">
        <v>0</v>
      </c>
      <c r="J42" s="69">
        <v>20</v>
      </c>
      <c r="K42" s="69">
        <v>0</v>
      </c>
      <c r="L42" s="69">
        <v>0</v>
      </c>
      <c r="M42" s="65">
        <v>0</v>
      </c>
      <c r="N42" s="69">
        <v>0</v>
      </c>
      <c r="O42" s="61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>
        <f t="shared" si="0"/>
        <v>40</v>
      </c>
    </row>
    <row r="43" spans="1:32" s="66" customFormat="1">
      <c r="A43" s="70">
        <v>34</v>
      </c>
      <c r="B43" s="67" t="s">
        <v>160</v>
      </c>
      <c r="C43" s="68">
        <v>40357</v>
      </c>
      <c r="D43" s="69">
        <v>20</v>
      </c>
      <c r="E43" s="69">
        <v>0</v>
      </c>
      <c r="F43" s="69">
        <v>20</v>
      </c>
      <c r="G43" s="65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5">
        <v>0</v>
      </c>
      <c r="N43" s="69">
        <v>0</v>
      </c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>
        <f t="shared" si="0"/>
        <v>40</v>
      </c>
    </row>
    <row r="44" spans="1:32" s="66" customFormat="1">
      <c r="A44" s="71">
        <v>38</v>
      </c>
      <c r="B44" s="67" t="s">
        <v>384</v>
      </c>
      <c r="C44" s="64">
        <v>39472</v>
      </c>
      <c r="D44" s="69">
        <v>0</v>
      </c>
      <c r="E44" s="69">
        <v>0</v>
      </c>
      <c r="F44" s="69">
        <v>0</v>
      </c>
      <c r="G44" s="69">
        <v>0</v>
      </c>
      <c r="H44" s="69">
        <v>10</v>
      </c>
      <c r="I44" s="69">
        <v>0</v>
      </c>
      <c r="J44" s="69">
        <v>0</v>
      </c>
      <c r="K44" s="69">
        <v>0</v>
      </c>
      <c r="L44" s="69">
        <v>20</v>
      </c>
      <c r="M44" s="69">
        <v>5</v>
      </c>
      <c r="N44" s="69">
        <v>0</v>
      </c>
      <c r="O44" s="61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>
        <f t="shared" si="0"/>
        <v>35</v>
      </c>
    </row>
    <row r="45" spans="1:32" s="66" customFormat="1">
      <c r="A45" s="70">
        <v>39</v>
      </c>
      <c r="B45" s="67" t="s">
        <v>386</v>
      </c>
      <c r="C45" s="64">
        <v>39649</v>
      </c>
      <c r="D45" s="69">
        <v>0</v>
      </c>
      <c r="E45" s="69">
        <v>0</v>
      </c>
      <c r="F45" s="69">
        <v>0</v>
      </c>
      <c r="G45" s="69">
        <v>0</v>
      </c>
      <c r="H45" s="69">
        <v>10</v>
      </c>
      <c r="I45" s="69">
        <v>0</v>
      </c>
      <c r="J45" s="69">
        <v>0</v>
      </c>
      <c r="K45" s="69">
        <v>0</v>
      </c>
      <c r="L45" s="69">
        <v>20</v>
      </c>
      <c r="M45" s="65">
        <v>0</v>
      </c>
      <c r="N45" s="69">
        <v>0</v>
      </c>
      <c r="O45" s="61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>
        <f t="shared" si="0"/>
        <v>30</v>
      </c>
    </row>
    <row r="46" spans="1:32" s="66" customFormat="1">
      <c r="A46" s="70">
        <v>39</v>
      </c>
      <c r="B46" s="67" t="s">
        <v>389</v>
      </c>
      <c r="C46" s="64">
        <v>39826</v>
      </c>
      <c r="D46" s="69">
        <v>0</v>
      </c>
      <c r="E46" s="69">
        <v>0</v>
      </c>
      <c r="F46" s="69">
        <v>0</v>
      </c>
      <c r="G46" s="69">
        <v>0</v>
      </c>
      <c r="H46" s="69">
        <v>20</v>
      </c>
      <c r="I46" s="69">
        <v>0</v>
      </c>
      <c r="J46" s="69">
        <v>0</v>
      </c>
      <c r="K46" s="69">
        <v>0</v>
      </c>
      <c r="L46" s="69">
        <v>10</v>
      </c>
      <c r="M46" s="65">
        <v>0</v>
      </c>
      <c r="N46" s="69">
        <v>0</v>
      </c>
      <c r="O46" s="61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5"/>
      <c r="AA46" s="65"/>
      <c r="AB46" s="60"/>
      <c r="AC46" s="60"/>
      <c r="AD46" s="60"/>
      <c r="AE46" s="60"/>
      <c r="AF46" s="60">
        <f t="shared" si="0"/>
        <v>30</v>
      </c>
    </row>
    <row r="47" spans="1:32" s="66" customFormat="1">
      <c r="A47" s="70">
        <v>41</v>
      </c>
      <c r="B47" s="67" t="s">
        <v>392</v>
      </c>
      <c r="C47" s="64">
        <v>39759</v>
      </c>
      <c r="D47" s="69">
        <v>0</v>
      </c>
      <c r="E47" s="69">
        <v>0</v>
      </c>
      <c r="F47" s="69">
        <v>0</v>
      </c>
      <c r="G47" s="69">
        <v>0</v>
      </c>
      <c r="H47" s="69">
        <v>0</v>
      </c>
      <c r="I47" s="69">
        <v>20</v>
      </c>
      <c r="J47" s="69">
        <v>0</v>
      </c>
      <c r="K47" s="69">
        <v>0</v>
      </c>
      <c r="L47" s="69">
        <v>0</v>
      </c>
      <c r="M47" s="65">
        <v>0</v>
      </c>
      <c r="N47" s="69">
        <v>0</v>
      </c>
      <c r="O47" s="61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5"/>
      <c r="AA47" s="65"/>
      <c r="AB47" s="60"/>
      <c r="AC47" s="60"/>
      <c r="AD47" s="60"/>
      <c r="AE47" s="60"/>
      <c r="AF47" s="60">
        <f t="shared" si="0"/>
        <v>20</v>
      </c>
    </row>
    <row r="48" spans="1:32" s="66" customFormat="1">
      <c r="A48" s="70">
        <v>41</v>
      </c>
      <c r="B48" s="63" t="s">
        <v>152</v>
      </c>
      <c r="C48" s="64">
        <v>39776</v>
      </c>
      <c r="D48" s="69">
        <v>20</v>
      </c>
      <c r="E48" s="69">
        <v>0</v>
      </c>
      <c r="F48" s="69">
        <v>0</v>
      </c>
      <c r="G48" s="65">
        <v>0</v>
      </c>
      <c r="H48" s="69">
        <v>0</v>
      </c>
      <c r="I48" s="69">
        <v>0</v>
      </c>
      <c r="J48" s="69">
        <v>0</v>
      </c>
      <c r="K48" s="69">
        <v>0</v>
      </c>
      <c r="L48" s="69">
        <v>0</v>
      </c>
      <c r="M48" s="65">
        <v>0</v>
      </c>
      <c r="N48" s="69">
        <v>0</v>
      </c>
      <c r="O48" s="61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20"/>
      <c r="AA48" s="65"/>
      <c r="AB48" s="60"/>
      <c r="AC48" s="60"/>
      <c r="AD48" s="60"/>
      <c r="AE48" s="60"/>
      <c r="AF48" s="60">
        <f t="shared" si="0"/>
        <v>20</v>
      </c>
    </row>
    <row r="49" spans="1:32" s="66" customFormat="1">
      <c r="A49" s="70">
        <v>41</v>
      </c>
      <c r="B49" s="63" t="s">
        <v>391</v>
      </c>
      <c r="C49" s="64">
        <v>39930</v>
      </c>
      <c r="D49" s="69">
        <v>0</v>
      </c>
      <c r="E49" s="69">
        <v>0</v>
      </c>
      <c r="F49" s="69">
        <v>0</v>
      </c>
      <c r="G49" s="65">
        <v>0</v>
      </c>
      <c r="H49" s="69">
        <v>0</v>
      </c>
      <c r="I49" s="69">
        <v>20</v>
      </c>
      <c r="J49" s="69">
        <v>0</v>
      </c>
      <c r="K49" s="69">
        <v>0</v>
      </c>
      <c r="L49" s="69">
        <v>0</v>
      </c>
      <c r="M49" s="65">
        <v>0</v>
      </c>
      <c r="N49" s="69">
        <v>0</v>
      </c>
      <c r="O49" s="61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20"/>
      <c r="AA49" s="65"/>
      <c r="AB49" s="60"/>
      <c r="AC49" s="60"/>
      <c r="AD49" s="60"/>
      <c r="AE49" s="60"/>
      <c r="AF49" s="60">
        <f t="shared" si="0"/>
        <v>20</v>
      </c>
    </row>
    <row r="50" spans="1:32" s="66" customFormat="1">
      <c r="A50" s="70">
        <v>41</v>
      </c>
      <c r="B50" s="63" t="s">
        <v>273</v>
      </c>
      <c r="C50" s="64"/>
      <c r="D50" s="69">
        <v>0</v>
      </c>
      <c r="E50" s="69">
        <v>0</v>
      </c>
      <c r="F50" s="69">
        <v>20</v>
      </c>
      <c r="G50" s="65">
        <v>0</v>
      </c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5">
        <v>0</v>
      </c>
      <c r="N50" s="69">
        <v>0</v>
      </c>
      <c r="O50" s="61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20"/>
      <c r="AA50" s="65"/>
      <c r="AB50" s="60"/>
      <c r="AC50" s="60"/>
      <c r="AD50" s="60"/>
      <c r="AE50" s="60"/>
      <c r="AF50" s="60">
        <f t="shared" si="0"/>
        <v>20</v>
      </c>
    </row>
    <row r="51" spans="1:32" s="66" customFormat="1">
      <c r="A51" s="70">
        <v>41</v>
      </c>
      <c r="B51" s="63" t="s">
        <v>390</v>
      </c>
      <c r="C51" s="64">
        <v>39934</v>
      </c>
      <c r="D51" s="69">
        <v>0</v>
      </c>
      <c r="E51" s="69">
        <v>0</v>
      </c>
      <c r="F51" s="69">
        <v>0</v>
      </c>
      <c r="G51" s="65">
        <v>0</v>
      </c>
      <c r="H51" s="69">
        <v>20</v>
      </c>
      <c r="I51" s="69">
        <v>0</v>
      </c>
      <c r="J51" s="69">
        <v>0</v>
      </c>
      <c r="K51" s="69">
        <v>0</v>
      </c>
      <c r="L51" s="69">
        <v>0</v>
      </c>
      <c r="M51" s="65">
        <v>0</v>
      </c>
      <c r="N51" s="69">
        <v>0</v>
      </c>
      <c r="O51" s="61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20"/>
      <c r="AA51" s="65"/>
      <c r="AB51" s="60"/>
      <c r="AC51" s="60"/>
      <c r="AD51" s="60"/>
      <c r="AE51" s="60"/>
      <c r="AF51" s="60">
        <f t="shared" si="0"/>
        <v>20</v>
      </c>
    </row>
    <row r="52" spans="1:32" s="66" customFormat="1">
      <c r="A52" s="70">
        <v>46</v>
      </c>
      <c r="B52" s="67" t="s">
        <v>387</v>
      </c>
      <c r="C52" s="68">
        <v>40327</v>
      </c>
      <c r="D52" s="69">
        <v>0</v>
      </c>
      <c r="E52" s="69">
        <v>0</v>
      </c>
      <c r="F52" s="69">
        <v>0</v>
      </c>
      <c r="G52" s="65">
        <v>0</v>
      </c>
      <c r="H52" s="69">
        <v>10</v>
      </c>
      <c r="I52" s="69">
        <v>0</v>
      </c>
      <c r="J52" s="69">
        <v>0</v>
      </c>
      <c r="K52" s="69">
        <v>0</v>
      </c>
      <c r="L52" s="69">
        <v>0</v>
      </c>
      <c r="M52" s="65">
        <v>0</v>
      </c>
      <c r="N52" s="69">
        <v>0</v>
      </c>
      <c r="O52" s="61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20"/>
      <c r="AA52" s="65"/>
      <c r="AB52" s="60"/>
      <c r="AC52" s="60"/>
      <c r="AD52" s="60"/>
      <c r="AE52" s="60"/>
      <c r="AF52" s="60">
        <f t="shared" si="0"/>
        <v>10</v>
      </c>
    </row>
    <row r="53" spans="1:32" s="66" customFormat="1">
      <c r="A53" s="70">
        <v>46</v>
      </c>
      <c r="B53" s="63" t="s">
        <v>515</v>
      </c>
      <c r="C53" s="64"/>
      <c r="D53" s="69">
        <v>0</v>
      </c>
      <c r="E53" s="69">
        <v>0</v>
      </c>
      <c r="F53" s="69">
        <v>0</v>
      </c>
      <c r="G53" s="65">
        <v>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5">
        <v>0</v>
      </c>
      <c r="N53" s="69">
        <v>10</v>
      </c>
      <c r="O53" s="61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20"/>
      <c r="AA53" s="65"/>
      <c r="AB53" s="60"/>
      <c r="AC53" s="60"/>
      <c r="AD53" s="60"/>
      <c r="AE53" s="60"/>
      <c r="AF53" s="60">
        <f t="shared" si="0"/>
        <v>10</v>
      </c>
    </row>
    <row r="54" spans="1:32">
      <c r="B54" s="18"/>
      <c r="D54" s="19"/>
      <c r="E54" s="19"/>
      <c r="F54" s="19"/>
      <c r="G54" s="19"/>
      <c r="H54" s="74"/>
      <c r="I54" s="74"/>
      <c r="J54" s="74"/>
      <c r="K54" s="74"/>
      <c r="L54" s="74"/>
      <c r="M54" s="74"/>
      <c r="O54" s="74"/>
    </row>
    <row r="55" spans="1:32">
      <c r="B55" s="18"/>
      <c r="D55" s="19"/>
      <c r="E55" s="19"/>
      <c r="F55" s="19"/>
      <c r="G55" s="19"/>
      <c r="H55" s="74"/>
      <c r="I55" s="74"/>
      <c r="J55" s="74"/>
      <c r="K55" s="74"/>
      <c r="L55" s="74"/>
      <c r="M55" s="74"/>
      <c r="O55" s="74"/>
    </row>
    <row r="56" spans="1:32">
      <c r="B56" s="18"/>
      <c r="D56" s="19"/>
      <c r="E56" s="19"/>
      <c r="F56" s="19"/>
      <c r="G56" s="19"/>
      <c r="H56" s="74"/>
      <c r="I56" s="74"/>
      <c r="J56" s="74"/>
      <c r="K56" s="74"/>
      <c r="L56" s="74"/>
      <c r="M56" s="74"/>
      <c r="O56" s="74"/>
    </row>
    <row r="57" spans="1:32">
      <c r="B57" s="18"/>
      <c r="D57" s="19"/>
      <c r="E57" s="19"/>
      <c r="F57" s="19"/>
      <c r="G57" s="19"/>
      <c r="H57" s="74"/>
      <c r="I57" s="74"/>
      <c r="J57" s="74"/>
      <c r="K57" s="74"/>
      <c r="L57" s="74"/>
      <c r="M57" s="74"/>
      <c r="O57" s="74"/>
    </row>
    <row r="58" spans="1:32">
      <c r="B58" s="18"/>
      <c r="D58" s="19"/>
      <c r="E58" s="19"/>
      <c r="F58" s="19"/>
      <c r="G58" s="19"/>
      <c r="H58" s="74"/>
      <c r="I58" s="74"/>
      <c r="J58" s="74"/>
      <c r="K58" s="74"/>
      <c r="L58" s="74"/>
      <c r="M58" s="74"/>
      <c r="O58" s="74"/>
    </row>
    <row r="59" spans="1:32">
      <c r="B59" s="18"/>
      <c r="D59" s="19"/>
      <c r="E59" s="19"/>
      <c r="F59" s="19"/>
      <c r="G59" s="19"/>
      <c r="H59" s="74"/>
      <c r="I59" s="74"/>
      <c r="J59" s="74"/>
      <c r="K59" s="74"/>
      <c r="L59" s="74"/>
      <c r="M59" s="74"/>
      <c r="O59" s="74"/>
    </row>
    <row r="60" spans="1:32">
      <c r="B60" s="18"/>
      <c r="D60" s="19"/>
      <c r="E60" s="19"/>
      <c r="F60" s="19"/>
      <c r="G60" s="19"/>
      <c r="H60" s="74"/>
      <c r="I60" s="74"/>
      <c r="J60" s="74"/>
      <c r="K60" s="74"/>
      <c r="L60" s="74"/>
      <c r="M60" s="74"/>
      <c r="O60" s="74"/>
    </row>
    <row r="61" spans="1:32">
      <c r="B61" s="18"/>
      <c r="D61" s="19"/>
      <c r="E61" s="19"/>
      <c r="F61" s="19"/>
      <c r="G61" s="19"/>
      <c r="H61" s="74"/>
      <c r="I61" s="74"/>
      <c r="J61" s="74"/>
      <c r="K61" s="74"/>
      <c r="L61" s="74"/>
      <c r="M61" s="74"/>
      <c r="O61" s="74"/>
    </row>
    <row r="62" spans="1:32">
      <c r="B62" s="18"/>
      <c r="D62" s="19"/>
      <c r="E62" s="19"/>
      <c r="F62" s="19"/>
      <c r="G62" s="19"/>
      <c r="H62" s="74"/>
      <c r="I62" s="74"/>
      <c r="J62" s="74"/>
      <c r="K62" s="74"/>
      <c r="L62" s="74"/>
      <c r="M62" s="74"/>
      <c r="O62" s="74"/>
    </row>
    <row r="63" spans="1:32">
      <c r="B63" s="18"/>
      <c r="D63" s="19"/>
      <c r="E63" s="19"/>
      <c r="F63" s="19"/>
      <c r="G63" s="19"/>
      <c r="H63" s="74"/>
      <c r="I63" s="74"/>
      <c r="J63" s="74"/>
      <c r="K63" s="74"/>
      <c r="L63" s="74"/>
      <c r="M63" s="74"/>
      <c r="O63" s="74"/>
    </row>
    <row r="64" spans="1:32">
      <c r="B64" s="18"/>
      <c r="D64" s="19"/>
      <c r="E64" s="19"/>
      <c r="F64" s="19"/>
      <c r="G64" s="19"/>
      <c r="H64" s="74"/>
      <c r="I64" s="74"/>
      <c r="J64" s="74"/>
      <c r="K64" s="74"/>
      <c r="L64" s="74"/>
      <c r="M64" s="74"/>
      <c r="O64" s="74"/>
    </row>
    <row r="65" spans="2:15">
      <c r="B65" s="18"/>
      <c r="D65" s="19"/>
      <c r="E65" s="19"/>
      <c r="F65" s="19"/>
      <c r="G65" s="19"/>
      <c r="H65" s="74"/>
      <c r="I65" s="74"/>
      <c r="J65" s="74"/>
      <c r="K65" s="74"/>
      <c r="L65" s="74"/>
      <c r="M65" s="74"/>
      <c r="O65" s="74"/>
    </row>
    <row r="66" spans="2:15">
      <c r="B66" s="18"/>
      <c r="D66" s="19"/>
      <c r="E66" s="19"/>
      <c r="F66" s="19"/>
      <c r="G66" s="19"/>
      <c r="H66" s="74"/>
      <c r="I66" s="74"/>
      <c r="J66" s="74"/>
      <c r="K66" s="74"/>
      <c r="L66" s="74"/>
      <c r="M66" s="74"/>
      <c r="O66" s="74"/>
    </row>
    <row r="67" spans="2:15">
      <c r="B67" s="18"/>
      <c r="D67" s="19"/>
      <c r="E67" s="19"/>
      <c r="F67" s="19"/>
      <c r="G67" s="19"/>
      <c r="H67" s="74"/>
      <c r="I67" s="74"/>
      <c r="J67" s="74"/>
      <c r="K67" s="74"/>
      <c r="L67" s="74"/>
      <c r="M67" s="74"/>
      <c r="O67" s="74"/>
    </row>
    <row r="68" spans="2:15">
      <c r="B68" s="18"/>
      <c r="D68" s="19"/>
      <c r="E68" s="19"/>
      <c r="F68" s="19"/>
      <c r="G68" s="19"/>
      <c r="H68" s="74"/>
      <c r="I68" s="74"/>
      <c r="J68" s="74"/>
      <c r="K68" s="74"/>
      <c r="L68" s="74"/>
      <c r="M68" s="74"/>
      <c r="O68" s="74"/>
    </row>
    <row r="69" spans="2:15">
      <c r="B69" s="18"/>
      <c r="D69" s="19"/>
      <c r="E69" s="19"/>
      <c r="F69" s="19"/>
      <c r="G69" s="19"/>
      <c r="H69" s="74"/>
      <c r="I69" s="74"/>
      <c r="J69" s="74"/>
      <c r="K69" s="74"/>
      <c r="L69" s="74"/>
      <c r="M69" s="74"/>
      <c r="O69" s="74"/>
    </row>
    <row r="70" spans="2:15">
      <c r="B70" s="18"/>
      <c r="D70" s="19"/>
      <c r="E70" s="19"/>
      <c r="F70" s="19"/>
      <c r="G70" s="19"/>
      <c r="H70" s="74"/>
      <c r="I70" s="74"/>
      <c r="J70" s="74"/>
      <c r="K70" s="74"/>
      <c r="L70" s="74"/>
      <c r="M70" s="74"/>
      <c r="O70" s="74"/>
    </row>
    <row r="71" spans="2:15">
      <c r="B71" s="18"/>
      <c r="D71" s="19"/>
      <c r="E71" s="19"/>
      <c r="F71" s="19"/>
      <c r="G71" s="19"/>
      <c r="H71" s="74"/>
      <c r="I71" s="74"/>
      <c r="J71" s="74"/>
      <c r="K71" s="74"/>
      <c r="L71" s="74"/>
      <c r="M71" s="74"/>
      <c r="O71" s="74"/>
    </row>
    <row r="72" spans="2:15">
      <c r="B72" s="18"/>
      <c r="D72" s="19"/>
      <c r="E72" s="19"/>
      <c r="F72" s="19"/>
      <c r="G72" s="19"/>
      <c r="H72" s="74"/>
      <c r="I72" s="74"/>
      <c r="J72" s="74"/>
      <c r="K72" s="74"/>
      <c r="L72" s="74"/>
      <c r="M72" s="74"/>
      <c r="O72" s="74"/>
    </row>
    <row r="73" spans="2:15">
      <c r="B73" s="18"/>
      <c r="D73" s="19"/>
      <c r="E73" s="19"/>
      <c r="F73" s="19"/>
      <c r="G73" s="19"/>
      <c r="H73" s="74"/>
      <c r="I73" s="74"/>
      <c r="J73" s="74"/>
      <c r="K73" s="74"/>
      <c r="L73" s="74"/>
      <c r="M73" s="74"/>
      <c r="O73" s="74"/>
    </row>
    <row r="74" spans="2:15">
      <c r="B74" s="18"/>
      <c r="D74" s="19"/>
      <c r="E74" s="19"/>
      <c r="F74" s="19"/>
      <c r="G74" s="19"/>
      <c r="H74" s="74"/>
      <c r="I74" s="74"/>
      <c r="J74" s="74"/>
      <c r="K74" s="74"/>
      <c r="L74" s="74"/>
      <c r="M74" s="74"/>
      <c r="O74" s="74"/>
    </row>
    <row r="75" spans="2:15">
      <c r="B75" s="18"/>
      <c r="D75" s="19"/>
      <c r="E75" s="19"/>
      <c r="F75" s="19"/>
      <c r="G75" s="19"/>
      <c r="H75" s="74"/>
      <c r="I75" s="74"/>
      <c r="J75" s="74"/>
      <c r="K75" s="74"/>
      <c r="L75" s="74"/>
      <c r="M75" s="74"/>
      <c r="O75" s="74"/>
    </row>
    <row r="76" spans="2:15">
      <c r="B76" s="18"/>
      <c r="D76" s="19"/>
      <c r="E76" s="19"/>
      <c r="F76" s="19"/>
      <c r="G76" s="19"/>
      <c r="H76" s="74"/>
      <c r="I76" s="74"/>
      <c r="J76" s="74"/>
      <c r="K76" s="74"/>
      <c r="L76" s="74"/>
      <c r="M76" s="74"/>
      <c r="O76" s="74"/>
    </row>
    <row r="77" spans="2:15">
      <c r="B77" s="18"/>
      <c r="D77" s="19"/>
      <c r="E77" s="19"/>
      <c r="F77" s="19"/>
      <c r="G77" s="19"/>
      <c r="H77" s="74"/>
      <c r="I77" s="74"/>
      <c r="J77" s="74"/>
      <c r="K77" s="74"/>
      <c r="L77" s="74"/>
      <c r="M77" s="74"/>
      <c r="O77" s="74"/>
    </row>
    <row r="78" spans="2:15">
      <c r="B78" s="18"/>
      <c r="D78" s="19"/>
      <c r="E78" s="19"/>
      <c r="F78" s="19"/>
      <c r="G78" s="19"/>
      <c r="H78" s="74"/>
      <c r="I78" s="74"/>
      <c r="J78" s="74"/>
      <c r="K78" s="74"/>
      <c r="L78" s="74"/>
      <c r="M78" s="74"/>
      <c r="O78" s="74"/>
    </row>
    <row r="79" spans="2:15">
      <c r="B79" s="18"/>
      <c r="D79" s="19"/>
      <c r="E79" s="19"/>
      <c r="F79" s="19"/>
      <c r="G79" s="19"/>
      <c r="H79" s="74"/>
      <c r="I79" s="74"/>
      <c r="J79" s="74"/>
      <c r="K79" s="74"/>
      <c r="L79" s="74"/>
      <c r="M79" s="74"/>
      <c r="O79" s="74"/>
    </row>
    <row r="80" spans="2:15">
      <c r="B80" s="18"/>
      <c r="D80" s="19"/>
      <c r="E80" s="19"/>
      <c r="F80" s="19"/>
      <c r="G80" s="19"/>
      <c r="H80" s="74"/>
      <c r="I80" s="74"/>
      <c r="J80" s="74"/>
      <c r="K80" s="74"/>
      <c r="L80" s="74"/>
      <c r="M80" s="74"/>
      <c r="O80" s="74"/>
    </row>
    <row r="81" spans="2:15">
      <c r="B81" s="18"/>
      <c r="D81" s="19"/>
      <c r="E81" s="19"/>
      <c r="F81" s="19"/>
      <c r="G81" s="19"/>
      <c r="H81" s="74"/>
      <c r="I81" s="74"/>
      <c r="J81" s="74"/>
      <c r="K81" s="74"/>
      <c r="L81" s="74"/>
      <c r="M81" s="74"/>
      <c r="O81" s="74"/>
    </row>
    <row r="82" spans="2:15">
      <c r="B82" s="18"/>
      <c r="D82" s="19"/>
      <c r="E82" s="19"/>
      <c r="F82" s="19"/>
      <c r="G82" s="19"/>
      <c r="H82" s="74"/>
      <c r="I82" s="74"/>
      <c r="J82" s="74"/>
      <c r="K82" s="74"/>
      <c r="L82" s="74"/>
      <c r="M82" s="74"/>
      <c r="O82" s="74"/>
    </row>
    <row r="83" spans="2:15">
      <c r="B83" s="18"/>
      <c r="D83" s="19"/>
      <c r="E83" s="19"/>
      <c r="F83" s="19"/>
      <c r="G83" s="19"/>
      <c r="H83" s="74"/>
      <c r="I83" s="74"/>
      <c r="J83" s="74"/>
      <c r="K83" s="74"/>
      <c r="L83" s="74"/>
      <c r="M83" s="74"/>
      <c r="O83" s="74"/>
    </row>
    <row r="84" spans="2:15">
      <c r="B84" s="18"/>
      <c r="D84" s="19"/>
      <c r="E84" s="19"/>
      <c r="F84" s="19"/>
      <c r="G84" s="19"/>
      <c r="H84" s="74"/>
      <c r="I84" s="74"/>
      <c r="J84" s="74"/>
      <c r="K84" s="74"/>
      <c r="L84" s="74"/>
      <c r="M84" s="74"/>
      <c r="O84" s="74"/>
    </row>
    <row r="85" spans="2:15">
      <c r="B85" s="18"/>
      <c r="D85" s="19"/>
      <c r="E85" s="19"/>
      <c r="F85" s="19"/>
      <c r="G85" s="19"/>
      <c r="H85" s="74"/>
      <c r="I85" s="74"/>
      <c r="J85" s="74"/>
      <c r="K85" s="74"/>
      <c r="L85" s="74"/>
      <c r="M85" s="74"/>
      <c r="O85" s="74"/>
    </row>
    <row r="86" spans="2:15">
      <c r="B86" s="18"/>
      <c r="D86" s="19"/>
      <c r="E86" s="19"/>
      <c r="F86" s="19"/>
      <c r="G86" s="19"/>
      <c r="H86" s="74"/>
      <c r="I86" s="74"/>
      <c r="J86" s="74"/>
      <c r="K86" s="74"/>
      <c r="L86" s="74"/>
      <c r="M86" s="74"/>
      <c r="O86" s="74"/>
    </row>
    <row r="87" spans="2:15">
      <c r="B87" s="18"/>
      <c r="D87" s="19"/>
      <c r="E87" s="19"/>
      <c r="F87" s="19"/>
      <c r="G87" s="19"/>
      <c r="H87" s="74"/>
      <c r="I87" s="74"/>
      <c r="J87" s="74"/>
      <c r="K87" s="74"/>
      <c r="L87" s="74"/>
      <c r="M87" s="74"/>
      <c r="O87" s="74"/>
    </row>
    <row r="88" spans="2:15">
      <c r="B88" s="18"/>
      <c r="D88" s="19"/>
      <c r="E88" s="19"/>
      <c r="F88" s="19"/>
      <c r="G88" s="19"/>
      <c r="H88" s="74"/>
      <c r="I88" s="74"/>
      <c r="J88" s="74"/>
      <c r="K88" s="74"/>
      <c r="L88" s="74"/>
      <c r="M88" s="74"/>
      <c r="O88" s="74"/>
    </row>
    <row r="89" spans="2:15">
      <c r="B89" s="18"/>
      <c r="D89" s="19"/>
      <c r="E89" s="19"/>
      <c r="F89" s="19"/>
      <c r="G89" s="19"/>
      <c r="H89" s="74"/>
      <c r="I89" s="74"/>
      <c r="J89" s="74"/>
      <c r="K89" s="74"/>
      <c r="L89" s="74"/>
      <c r="M89" s="74"/>
      <c r="O89" s="74"/>
    </row>
    <row r="90" spans="2:15">
      <c r="B90" s="18"/>
      <c r="D90" s="19"/>
      <c r="E90" s="19"/>
      <c r="F90" s="19"/>
      <c r="G90" s="19"/>
      <c r="H90" s="74"/>
      <c r="I90" s="74"/>
      <c r="J90" s="74"/>
      <c r="K90" s="74"/>
      <c r="L90" s="74"/>
      <c r="M90" s="74"/>
      <c r="O90" s="74"/>
    </row>
    <row r="91" spans="2:15">
      <c r="B91" s="18"/>
      <c r="D91" s="19"/>
      <c r="E91" s="19"/>
      <c r="F91" s="19"/>
      <c r="G91" s="19"/>
      <c r="H91" s="74"/>
      <c r="I91" s="74"/>
      <c r="J91" s="74"/>
      <c r="K91" s="74"/>
      <c r="L91" s="74"/>
      <c r="M91" s="74"/>
      <c r="O91" s="74"/>
    </row>
    <row r="92" spans="2:15">
      <c r="B92" s="18"/>
      <c r="D92" s="19"/>
      <c r="E92" s="19"/>
      <c r="F92" s="19"/>
      <c r="G92" s="19"/>
      <c r="H92" s="74"/>
      <c r="I92" s="74"/>
      <c r="J92" s="74"/>
      <c r="K92" s="74"/>
      <c r="L92" s="74"/>
      <c r="M92" s="74"/>
      <c r="O92" s="74"/>
    </row>
    <row r="93" spans="2:15">
      <c r="B93" s="18"/>
      <c r="D93" s="19"/>
      <c r="E93" s="19"/>
      <c r="F93" s="19"/>
      <c r="G93" s="19"/>
      <c r="H93" s="19"/>
      <c r="I93" s="19"/>
      <c r="J93" s="19"/>
      <c r="K93" s="19"/>
    </row>
    <row r="94" spans="2:15">
      <c r="B94" s="18"/>
      <c r="D94" s="19"/>
      <c r="E94" s="19"/>
      <c r="F94" s="19"/>
      <c r="G94" s="19"/>
      <c r="H94" s="19"/>
      <c r="I94" s="19"/>
      <c r="J94" s="19"/>
      <c r="K94" s="19"/>
    </row>
    <row r="95" spans="2:15">
      <c r="B95" s="18"/>
      <c r="D95" s="19"/>
      <c r="E95" s="19"/>
      <c r="F95" s="19"/>
      <c r="G95" s="19"/>
      <c r="H95" s="19"/>
      <c r="I95" s="19"/>
      <c r="J95" s="19"/>
      <c r="K95" s="19"/>
    </row>
    <row r="96" spans="2:15">
      <c r="B96" s="18"/>
      <c r="D96" s="19"/>
      <c r="E96" s="19"/>
      <c r="F96" s="19"/>
      <c r="G96" s="19"/>
      <c r="H96" s="19"/>
      <c r="I96" s="19"/>
      <c r="J96" s="19"/>
      <c r="K96" s="19"/>
    </row>
    <row r="97" spans="2:11">
      <c r="B97" s="18"/>
      <c r="D97" s="19"/>
      <c r="E97" s="19"/>
      <c r="F97" s="19"/>
      <c r="G97" s="19"/>
      <c r="H97" s="19"/>
      <c r="I97" s="19"/>
      <c r="J97" s="19"/>
      <c r="K97" s="19"/>
    </row>
    <row r="98" spans="2:11">
      <c r="B98" s="18"/>
      <c r="D98" s="19"/>
      <c r="E98" s="19"/>
      <c r="F98" s="19"/>
      <c r="G98" s="19"/>
      <c r="H98" s="19"/>
      <c r="I98" s="19"/>
      <c r="J98" s="19"/>
      <c r="K98" s="19"/>
    </row>
    <row r="99" spans="2:11">
      <c r="B99" s="18"/>
      <c r="D99" s="19"/>
      <c r="E99" s="19"/>
      <c r="F99" s="19"/>
      <c r="G99" s="19"/>
      <c r="H99" s="19"/>
      <c r="I99" s="19"/>
      <c r="J99" s="19"/>
      <c r="K99" s="19"/>
    </row>
    <row r="100" spans="2:11">
      <c r="B100" s="18"/>
      <c r="D100" s="19"/>
      <c r="E100" s="19"/>
      <c r="F100" s="19"/>
      <c r="G100" s="19"/>
      <c r="H100" s="19"/>
      <c r="I100" s="19"/>
      <c r="J100" s="19"/>
      <c r="K100" s="19"/>
    </row>
    <row r="101" spans="2:11">
      <c r="B101" s="18"/>
      <c r="D101" s="19"/>
      <c r="E101" s="19"/>
      <c r="F101" s="19"/>
      <c r="G101" s="19"/>
      <c r="H101" s="19"/>
      <c r="I101" s="19"/>
      <c r="J101" s="19"/>
      <c r="K101" s="19"/>
    </row>
    <row r="102" spans="2:11">
      <c r="B102" s="18"/>
      <c r="D102" s="19"/>
      <c r="E102" s="19"/>
      <c r="F102" s="19"/>
      <c r="G102" s="19"/>
      <c r="H102" s="19"/>
      <c r="I102" s="19"/>
      <c r="J102" s="19"/>
      <c r="K102" s="19"/>
    </row>
    <row r="103" spans="2:11">
      <c r="B103" s="18"/>
      <c r="D103" s="19"/>
      <c r="E103" s="19"/>
      <c r="F103" s="19"/>
      <c r="G103" s="19"/>
      <c r="H103" s="19"/>
      <c r="I103" s="19"/>
      <c r="J103" s="19"/>
      <c r="K103" s="19"/>
    </row>
    <row r="104" spans="2:11">
      <c r="B104" s="18"/>
      <c r="D104" s="19"/>
      <c r="E104" s="19"/>
      <c r="F104" s="19"/>
      <c r="G104" s="19"/>
      <c r="H104" s="19"/>
      <c r="I104" s="19"/>
      <c r="J104" s="19"/>
      <c r="K104" s="19"/>
    </row>
    <row r="105" spans="2:11">
      <c r="B105" s="18"/>
      <c r="D105" s="19"/>
      <c r="E105" s="19"/>
      <c r="F105" s="19"/>
      <c r="G105" s="19"/>
      <c r="H105" s="19"/>
      <c r="I105" s="19"/>
      <c r="J105" s="19"/>
      <c r="K105" s="19"/>
    </row>
    <row r="106" spans="2:11">
      <c r="B106" s="18"/>
      <c r="D106" s="19"/>
      <c r="E106" s="19"/>
      <c r="F106" s="19"/>
      <c r="G106" s="19"/>
      <c r="H106" s="19"/>
      <c r="I106" s="19"/>
      <c r="J106" s="19"/>
      <c r="K106" s="19"/>
    </row>
    <row r="107" spans="2:11">
      <c r="B107" s="18"/>
      <c r="D107" s="19"/>
      <c r="E107" s="19"/>
      <c r="F107" s="19"/>
      <c r="G107" s="19"/>
      <c r="H107" s="19"/>
      <c r="I107" s="19"/>
      <c r="J107" s="19"/>
      <c r="K107" s="19"/>
    </row>
    <row r="108" spans="2:11">
      <c r="B108" s="18"/>
      <c r="D108" s="19"/>
      <c r="E108" s="19"/>
      <c r="F108" s="19"/>
      <c r="G108" s="19"/>
      <c r="H108" s="19"/>
      <c r="I108" s="19"/>
      <c r="J108" s="19"/>
      <c r="K108" s="19"/>
    </row>
    <row r="109" spans="2:11">
      <c r="B109" s="18"/>
      <c r="D109" s="19"/>
      <c r="E109" s="19"/>
      <c r="F109" s="19"/>
      <c r="G109" s="19"/>
      <c r="H109" s="19"/>
      <c r="I109" s="19"/>
      <c r="J109" s="19"/>
      <c r="K109" s="19"/>
    </row>
    <row r="110" spans="2:11">
      <c r="B110" s="18"/>
      <c r="D110" s="19"/>
      <c r="E110" s="19"/>
      <c r="F110" s="19"/>
      <c r="G110" s="19"/>
      <c r="H110" s="19"/>
      <c r="I110" s="19"/>
      <c r="J110" s="19"/>
      <c r="K110" s="19"/>
    </row>
    <row r="111" spans="2:11">
      <c r="B111" s="18"/>
      <c r="D111" s="19"/>
      <c r="E111" s="19"/>
      <c r="F111" s="19"/>
      <c r="G111" s="19"/>
      <c r="H111" s="19"/>
      <c r="I111" s="19"/>
      <c r="J111" s="19"/>
      <c r="K111" s="19"/>
    </row>
    <row r="112" spans="2:11">
      <c r="B112" s="18"/>
      <c r="D112" s="19"/>
      <c r="E112" s="19"/>
      <c r="F112" s="19"/>
      <c r="G112" s="19"/>
      <c r="H112" s="19"/>
      <c r="I112" s="19"/>
      <c r="J112" s="19"/>
      <c r="K112" s="19"/>
    </row>
    <row r="113" spans="2:11">
      <c r="B113" s="18"/>
      <c r="D113" s="19"/>
      <c r="E113" s="19"/>
      <c r="F113" s="19"/>
      <c r="G113" s="19"/>
      <c r="H113" s="19"/>
      <c r="I113" s="19"/>
      <c r="J113" s="19"/>
      <c r="K113" s="19"/>
    </row>
    <row r="114" spans="2:11">
      <c r="B114" s="18"/>
      <c r="D114" s="19"/>
      <c r="E114" s="19"/>
      <c r="F114" s="19"/>
      <c r="G114" s="19"/>
      <c r="H114" s="19"/>
      <c r="I114" s="19"/>
      <c r="J114" s="19"/>
      <c r="K114" s="19"/>
    </row>
    <row r="115" spans="2:11">
      <c r="B115" s="18"/>
      <c r="D115" s="19"/>
      <c r="E115" s="19"/>
      <c r="F115" s="19"/>
      <c r="G115" s="19"/>
      <c r="H115" s="19"/>
      <c r="I115" s="19"/>
      <c r="J115" s="19"/>
      <c r="K115" s="19"/>
    </row>
    <row r="116" spans="2:11">
      <c r="B116" s="18"/>
      <c r="D116" s="19"/>
      <c r="E116" s="19"/>
      <c r="F116" s="19"/>
      <c r="G116" s="19"/>
      <c r="H116" s="19"/>
      <c r="I116" s="19"/>
      <c r="J116" s="19"/>
      <c r="K116" s="19"/>
    </row>
    <row r="117" spans="2:11">
      <c r="B117" s="18"/>
      <c r="D117" s="19"/>
      <c r="E117" s="19"/>
      <c r="F117" s="19"/>
      <c r="G117" s="19"/>
      <c r="H117" s="19"/>
      <c r="I117" s="19"/>
      <c r="J117" s="19"/>
      <c r="K117" s="19"/>
    </row>
    <row r="118" spans="2:11">
      <c r="B118" s="18"/>
      <c r="D118" s="19"/>
      <c r="E118" s="19"/>
      <c r="F118" s="19"/>
      <c r="G118" s="19"/>
      <c r="H118" s="19"/>
      <c r="I118" s="19"/>
      <c r="J118" s="19"/>
      <c r="K118" s="19"/>
    </row>
    <row r="119" spans="2:11">
      <c r="B119" s="18"/>
      <c r="D119" s="19"/>
      <c r="E119" s="19"/>
      <c r="F119" s="19"/>
      <c r="G119" s="19"/>
      <c r="H119" s="19"/>
      <c r="I119" s="19"/>
      <c r="J119" s="19"/>
      <c r="K119" s="19"/>
    </row>
    <row r="120" spans="2:11">
      <c r="B120" s="18"/>
      <c r="D120" s="19"/>
      <c r="E120" s="19"/>
      <c r="F120" s="19"/>
      <c r="G120" s="19"/>
      <c r="H120" s="19"/>
      <c r="I120" s="19"/>
      <c r="J120" s="19"/>
      <c r="K120" s="19"/>
    </row>
    <row r="121" spans="2:11">
      <c r="B121" s="18"/>
      <c r="D121" s="19"/>
      <c r="E121" s="19"/>
      <c r="F121" s="19"/>
      <c r="G121" s="19"/>
      <c r="H121" s="19"/>
      <c r="I121" s="19"/>
      <c r="J121" s="19"/>
      <c r="K121" s="19"/>
    </row>
    <row r="122" spans="2:11">
      <c r="B122" s="18"/>
      <c r="D122" s="19"/>
      <c r="E122" s="19"/>
      <c r="F122" s="19"/>
      <c r="G122" s="19"/>
      <c r="H122" s="19"/>
      <c r="I122" s="19"/>
      <c r="J122" s="19"/>
      <c r="K122" s="19"/>
    </row>
    <row r="123" spans="2:11">
      <c r="B123" s="18"/>
      <c r="H123" s="19"/>
      <c r="I123" s="19"/>
      <c r="J123" s="19"/>
      <c r="K123" s="19"/>
    </row>
    <row r="124" spans="2:11">
      <c r="B124" s="18"/>
      <c r="H124" s="19"/>
      <c r="I124" s="19"/>
      <c r="J124" s="19"/>
      <c r="K124" s="19"/>
    </row>
    <row r="125" spans="2:11">
      <c r="B125" s="18"/>
      <c r="H125" s="19"/>
      <c r="I125" s="19"/>
      <c r="J125" s="19"/>
      <c r="K125" s="19"/>
    </row>
    <row r="126" spans="2:11">
      <c r="B126" s="18"/>
      <c r="H126" s="19"/>
      <c r="I126" s="19"/>
      <c r="J126" s="19"/>
      <c r="K126" s="19"/>
    </row>
    <row r="127" spans="2:11">
      <c r="B127" s="18"/>
      <c r="H127" s="19"/>
      <c r="I127" s="19"/>
      <c r="J127" s="19"/>
      <c r="K127" s="19"/>
    </row>
    <row r="128" spans="2:11">
      <c r="B128" s="18"/>
      <c r="H128" s="19"/>
      <c r="I128" s="19"/>
      <c r="J128" s="19"/>
      <c r="K128" s="19"/>
    </row>
    <row r="129" spans="2:11">
      <c r="B129" s="18"/>
      <c r="H129" s="19"/>
      <c r="I129" s="19"/>
      <c r="J129" s="19"/>
      <c r="K129" s="19"/>
    </row>
    <row r="130" spans="2:11">
      <c r="B130" s="18"/>
      <c r="H130" s="19"/>
      <c r="I130" s="19"/>
      <c r="J130" s="19"/>
      <c r="K130" s="19"/>
    </row>
    <row r="131" spans="2:11">
      <c r="B131" s="18"/>
      <c r="H131" s="19"/>
      <c r="I131" s="19"/>
      <c r="J131" s="19"/>
      <c r="K131" s="19"/>
    </row>
    <row r="132" spans="2:11">
      <c r="B132" s="18"/>
      <c r="H132" s="19"/>
      <c r="I132" s="19"/>
      <c r="J132" s="19"/>
      <c r="K132" s="19"/>
    </row>
    <row r="133" spans="2:11">
      <c r="B133" s="18"/>
      <c r="H133" s="19"/>
      <c r="I133" s="19"/>
      <c r="J133" s="19"/>
      <c r="K133" s="19"/>
    </row>
    <row r="134" spans="2:11">
      <c r="B134" s="18"/>
      <c r="H134" s="19"/>
      <c r="I134" s="19"/>
      <c r="J134" s="19"/>
      <c r="K134" s="19"/>
    </row>
    <row r="135" spans="2:11">
      <c r="B135" s="18"/>
      <c r="H135" s="19"/>
      <c r="I135" s="19"/>
      <c r="J135" s="19"/>
      <c r="K135" s="19"/>
    </row>
    <row r="136" spans="2:11">
      <c r="B136" s="18"/>
      <c r="H136" s="19"/>
      <c r="I136" s="19"/>
      <c r="J136" s="19"/>
      <c r="K136" s="19"/>
    </row>
    <row r="137" spans="2:11">
      <c r="B137" s="18"/>
    </row>
    <row r="138" spans="2:11">
      <c r="B138" s="18"/>
    </row>
    <row r="139" spans="2:11">
      <c r="B139" s="18"/>
    </row>
    <row r="140" spans="2:11">
      <c r="B140" s="18"/>
    </row>
    <row r="141" spans="2:11">
      <c r="B141" s="18"/>
    </row>
    <row r="142" spans="2:11">
      <c r="B142" s="18"/>
    </row>
    <row r="143" spans="2:11">
      <c r="B143" s="18"/>
    </row>
    <row r="144" spans="2:11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  <row r="297" spans="2:2">
      <c r="B297" s="18"/>
    </row>
  </sheetData>
  <autoFilter ref="A6:AF50" xr:uid="{00000000-0009-0000-0000-000008000000}">
    <sortState xmlns:xlrd2="http://schemas.microsoft.com/office/spreadsheetml/2017/richdata2" ref="A7:AF53">
      <sortCondition descending="1" ref="AF6:AF50"/>
    </sortState>
  </autoFilter>
  <sortState xmlns:xlrd2="http://schemas.microsoft.com/office/spreadsheetml/2017/richdata2" ref="B7:AF52">
    <sortCondition descending="1" ref="AF7:AF52"/>
  </sortState>
  <mergeCells count="16">
    <mergeCell ref="A1:AF1"/>
    <mergeCell ref="A2:AF2"/>
    <mergeCell ref="A3:AF3"/>
    <mergeCell ref="A4:AF4"/>
    <mergeCell ref="A5:C5"/>
    <mergeCell ref="D5:E5"/>
    <mergeCell ref="F5:G5"/>
    <mergeCell ref="H5:I5"/>
    <mergeCell ref="P5:Q5"/>
    <mergeCell ref="R5:S5"/>
    <mergeCell ref="T5:U5"/>
    <mergeCell ref="V5:W5"/>
    <mergeCell ref="X5:Y5"/>
    <mergeCell ref="Z5:AA5"/>
    <mergeCell ref="AB5:AC5"/>
    <mergeCell ref="AD5:AE5"/>
  </mergeCells>
  <printOptions horizontalCentered="1" verticalCentered="1"/>
  <pageMargins left="0" right="0" top="0.39370078740157483" bottom="0.39370078740157483" header="0" footer="0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C71630D38AE4EAA2BEEC28CAF929E" ma:contentTypeVersion="17" ma:contentTypeDescription="Create a new document." ma:contentTypeScope="" ma:versionID="b42f86803b35b14ae224b29272e411c3">
  <xsd:schema xmlns:xsd="http://www.w3.org/2001/XMLSchema" xmlns:xs="http://www.w3.org/2001/XMLSchema" xmlns:p="http://schemas.microsoft.com/office/2006/metadata/properties" xmlns:ns3="f7c937ac-4c1c-4157-9146-f9de347020e1" xmlns:ns4="a15514b1-509a-4521-a079-23ace889780f" targetNamespace="http://schemas.microsoft.com/office/2006/metadata/properties" ma:root="true" ma:fieldsID="8d26bef46082d06a895476bd3038df24" ns3:_="" ns4:_="">
    <xsd:import namespace="f7c937ac-4c1c-4157-9146-f9de347020e1"/>
    <xsd:import namespace="a15514b1-509a-4521-a079-23ace889780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937ac-4c1c-4157-9146-f9de34702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514b1-509a-4521-a079-23ace8897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5514b1-509a-4521-a079-23ace889780f" xsi:nil="true"/>
  </documentManagement>
</p:properties>
</file>

<file path=customXml/itemProps1.xml><?xml version="1.0" encoding="utf-8"?>
<ds:datastoreItem xmlns:ds="http://schemas.openxmlformats.org/officeDocument/2006/customXml" ds:itemID="{C96F0C20-E460-4A2C-9BF0-8151BAE189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9600F5-FBE2-4889-BFC3-BFF5DCDC0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937ac-4c1c-4157-9146-f9de347020e1"/>
    <ds:schemaRef ds:uri="a15514b1-509a-4521-a079-23ace8897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A62EA1-F2B0-4368-82A1-9AF8898A366D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15514b1-509a-4521-a079-23ace889780f"/>
    <ds:schemaRef ds:uri="http://schemas.microsoft.com/office/2006/documentManagement/types"/>
    <ds:schemaRef ds:uri="f7c937ac-4c1c-4157-9146-f9de347020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U10M</vt:lpstr>
      <vt:lpstr>U12M</vt:lpstr>
      <vt:lpstr>U14M</vt:lpstr>
      <vt:lpstr>U16M</vt:lpstr>
      <vt:lpstr>U18M</vt:lpstr>
      <vt:lpstr>U10F</vt:lpstr>
      <vt:lpstr>U12F</vt:lpstr>
      <vt:lpstr>U14F</vt:lpstr>
      <vt:lpstr>U16F</vt:lpstr>
      <vt:lpstr>U18F</vt:lpstr>
      <vt:lpstr>Hoja2</vt:lpstr>
      <vt:lpstr>PUNTOS</vt:lpstr>
      <vt:lpstr>U10F!Área_de_impresión</vt:lpstr>
      <vt:lpstr>U10M!Área_de_impresión</vt:lpstr>
      <vt:lpstr>U12F!Área_de_impresión</vt:lpstr>
      <vt:lpstr>U12M!Área_de_impresión</vt:lpstr>
      <vt:lpstr>U14F!Área_de_impresión</vt:lpstr>
      <vt:lpstr>U14M!Área_de_impresión</vt:lpstr>
      <vt:lpstr>U16F!Área_de_impresión</vt:lpstr>
      <vt:lpstr>U16M!Área_de_impresión</vt:lpstr>
      <vt:lpstr>U18F!Área_de_impresión</vt:lpstr>
      <vt:lpstr>U18M!Área_de_impresión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2024-12-17T14:55:54Z</cp:lastPrinted>
  <dcterms:created xsi:type="dcterms:W3CDTF">2024-01-16T14:12:38Z</dcterms:created>
  <dcterms:modified xsi:type="dcterms:W3CDTF">2025-01-29T17:05:46Z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0x0101000F0C71630D38AE4EAA2BEEC28CAF929E</vt:lpwstr>
  </property>
</Properties>
</file>